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<sst xmlns="http://schemas.openxmlformats.org/spreadsheetml/2006/main" count="25" uniqueCount="25">
  <si>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Honorario Mensual</t>
  </si>
  <si>
    <t>Gasto Mensual 1</t>
  </si>
  <si>
    <t>Gasto Mensual 2</t>
  </si>
  <si>
    <t>Gasto Mensual 3</t>
  </si>
  <si>
    <t>Gasto Mensual 4</t>
  </si>
  <si>
    <t>Gasto Mensual 5</t>
  </si>
  <si>
    <t>Gasto Mensual 6</t>
  </si>
  <si>
    <t>Gasto Mensual 7</t>
  </si>
  <si>
    <t>Gasto Mensual 8</t>
  </si>
  <si>
    <t>Gasto Mensual 9</t>
  </si>
  <si>
    <t>Gasto Mensual 10</t>
  </si>
  <si>
    <t>Gasto Mensual 11</t>
  </si>
  <si>
    <t>Gasto Mensual 12</t>
  </si>
  <si>
    <t>Gasto Mensual 13</t>
  </si>
  <si>
    <t>Gasto Mensual 14</t>
  </si>
  <si>
    <t>Gasto Mensual 15</t>
  </si>
  <si>
    <t>Mes</t>
  </si>
  <si>
    <t>Año</t>
  </si>
  <si>
    <t>Cantidad de Eventos a realizar</t>
  </si>
  <si>
    <t>Servicio 1</t>
  </si>
  <si>
    <t>Servicio 2</t>
  </si>
  <si>
    <t>Servicio 3</t>
  </si>
  <si>
    <t>Precio</t>
  </si>
  <si>
    <t>Cantidad</t>
  </si>
  <si>
    <t>Pr X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</si>
</sst>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8" applyNumberFormat="1" applyFont="1"/>
    <xf numFmtId="165" fontId="0" fillId="0" borderId="0" xfId="0" applyNumberFormat="1"/>
    <xf numFmtId="165" fontId="2" fillId="0" borderId="0" xfId="18" applyNumberFormat="1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165" fontId="0" fillId="0" borderId="1" xfId="18" applyNumberFormat="1" applyFont="1" applyBorder="1"/>
    <xf numFmtId="165" fontId="0" fillId="0" borderId="1" xfId="0" applyNumberFormat="1" applyBorder="1"/>
    <xf numFmtId="0" fontId="4" fillId="0" borderId="0" xfId="0" applyFont="1"/>
    <xf numFmtId="0" fontId="0" fillId="2" borderId="0" xfId="0" applyFill="1"/>
    <xf numFmtId="165" fontId="2" fillId="3" borderId="0" xfId="0" applyNumberFormat="1" applyFont="1" applyFill="1"/>
    <xf numFmtId="165" fontId="2" fillId="3" borderId="0" xfId="18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theme="0"/>
      </font>
      <fill>
        <patternFill>
          <bgColor theme="9" tint="-0.24993999302387238"/>
        </patternFill>
      </fill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2"/>
  <sheetViews>
    <sheetView showGridLines="0" tabSelected="1" workbookViewId="0" topLeftCell="A4">
      <selection activeCell="I8" sqref="I8"/>
    </sheetView>
  </sheetViews>
  <sheetFormatPr defaultColWidth="9.140625" defaultRowHeight="15"/>
  <cols>
    <col min="2" max="2" width="18.140625" style="0" bestFit="1" customWidth="1"/>
  </cols>
  <sheetData>
    <row r="5" spans="3:7" ht="15">
      <c r="C5" s="5" t="s">
        <v>16</v>
      </c>
      <c r="D5" s="5" t="s">
        <v>17</v>
      </c>
      <c r="G5" s="9" t="s">
        <v>18</v>
      </c>
    </row>
    <row r="6" spans="2:10" ht="15">
      <c r="B6" s="4" t="s">
        <v>0</v>
      </c>
      <c r="C6" s="1">
        <v>300</v>
      </c>
      <c r="D6" s="2">
        <f>C6*13</f>
        <v>3900</v>
      </c>
      <c r="H6" t="s">
        <v>23</v>
      </c>
      <c r="I6" t="s">
        <v>22</v>
      </c>
      <c r="J6" t="s">
        <v>24</v>
      </c>
    </row>
    <row r="7" spans="2:10" ht="15">
      <c r="B7" s="4" t="s">
        <v>1</v>
      </c>
      <c r="C7" s="1">
        <v>100</v>
      </c>
      <c r="D7" s="2">
        <f>C7*12</f>
        <v>1200</v>
      </c>
      <c r="G7" t="s">
        <v>19</v>
      </c>
      <c r="H7" s="1">
        <v>12</v>
      </c>
      <c r="I7" s="10">
        <v>4200</v>
      </c>
      <c r="J7" s="2">
        <f>I7*H7</f>
        <v>50400</v>
      </c>
    </row>
    <row r="8" spans="2:10" ht="15">
      <c r="B8" s="4" t="s">
        <v>2</v>
      </c>
      <c r="C8" s="1">
        <v>200</v>
      </c>
      <c r="D8" s="2">
        <f aca="true" t="shared" si="0" ref="D8:D21">C8*12</f>
        <v>2400</v>
      </c>
      <c r="G8" t="s">
        <v>20</v>
      </c>
      <c r="H8" s="1">
        <v>5</v>
      </c>
      <c r="I8">
        <f>50%*I7</f>
        <v>2100</v>
      </c>
      <c r="J8" s="2">
        <f>I8*H8</f>
        <v>10500</v>
      </c>
    </row>
    <row r="9" spans="2:10" ht="15">
      <c r="B9" s="4" t="s">
        <v>3</v>
      </c>
      <c r="C9" s="1">
        <v>300</v>
      </c>
      <c r="D9" s="2">
        <f t="shared" si="0"/>
        <v>3600</v>
      </c>
      <c r="G9" t="s">
        <v>21</v>
      </c>
      <c r="H9" s="1">
        <v>10</v>
      </c>
      <c r="I9">
        <f>25%*I7</f>
        <v>1050</v>
      </c>
      <c r="J9" s="2">
        <f>I9*H9</f>
        <v>10500</v>
      </c>
    </row>
    <row r="10" spans="2:11" ht="15">
      <c r="B10" s="4" t="s">
        <v>4</v>
      </c>
      <c r="C10" s="1">
        <v>400</v>
      </c>
      <c r="D10" s="2">
        <f t="shared" si="0"/>
        <v>4800</v>
      </c>
      <c r="J10" s="2">
        <f>SUM(J7:J9)</f>
        <v>71400</v>
      </c>
      <c r="K10" s="11">
        <f>D22</f>
        <v>69900</v>
      </c>
    </row>
    <row r="11" spans="2:4" ht="15">
      <c r="B11" s="4" t="s">
        <v>5</v>
      </c>
      <c r="C11" s="1">
        <v>400</v>
      </c>
      <c r="D11" s="2">
        <f t="shared" si="0"/>
        <v>4800</v>
      </c>
    </row>
    <row r="12" spans="2:4" ht="15">
      <c r="B12" s="4" t="s">
        <v>6</v>
      </c>
      <c r="C12" s="1">
        <v>400</v>
      </c>
      <c r="D12" s="2">
        <f t="shared" si="0"/>
        <v>4800</v>
      </c>
    </row>
    <row r="13" spans="2:4" ht="15">
      <c r="B13" s="4" t="s">
        <v>7</v>
      </c>
      <c r="C13" s="1">
        <v>400</v>
      </c>
      <c r="D13" s="2">
        <f t="shared" si="0"/>
        <v>4800</v>
      </c>
    </row>
    <row r="14" spans="2:4" ht="15">
      <c r="B14" s="4" t="s">
        <v>8</v>
      </c>
      <c r="C14" s="1">
        <v>400</v>
      </c>
      <c r="D14" s="2">
        <f t="shared" si="0"/>
        <v>4800</v>
      </c>
    </row>
    <row r="15" spans="2:4" ht="15">
      <c r="B15" s="4" t="s">
        <v>9</v>
      </c>
      <c r="C15" s="1">
        <v>400</v>
      </c>
      <c r="D15" s="2">
        <f t="shared" si="0"/>
        <v>4800</v>
      </c>
    </row>
    <row r="16" spans="2:4" ht="15">
      <c r="B16" s="4" t="s">
        <v>10</v>
      </c>
      <c r="C16" s="1">
        <v>400</v>
      </c>
      <c r="D16" s="2">
        <f t="shared" si="0"/>
        <v>4800</v>
      </c>
    </row>
    <row r="17" spans="2:4" ht="15">
      <c r="B17" s="4" t="s">
        <v>11</v>
      </c>
      <c r="C17" s="1">
        <v>500</v>
      </c>
      <c r="D17" s="2">
        <f t="shared" si="0"/>
        <v>6000</v>
      </c>
    </row>
    <row r="18" spans="2:4" ht="15">
      <c r="B18" s="4" t="s">
        <v>12</v>
      </c>
      <c r="C18" s="1">
        <v>400</v>
      </c>
      <c r="D18" s="2">
        <f t="shared" si="0"/>
        <v>4800</v>
      </c>
    </row>
    <row r="19" spans="2:4" ht="15">
      <c r="B19" s="4" t="s">
        <v>13</v>
      </c>
      <c r="C19" s="1">
        <v>400</v>
      </c>
      <c r="D19" s="2">
        <f t="shared" si="0"/>
        <v>4800</v>
      </c>
    </row>
    <row r="20" spans="2:4" ht="15">
      <c r="B20" s="4" t="s">
        <v>14</v>
      </c>
      <c r="C20" s="1">
        <v>400</v>
      </c>
      <c r="D20" s="2">
        <f t="shared" si="0"/>
        <v>4800</v>
      </c>
    </row>
    <row r="21" spans="2:4" ht="15">
      <c r="B21" s="6" t="s">
        <v>15</v>
      </c>
      <c r="C21" s="7">
        <v>400</v>
      </c>
      <c r="D21" s="8">
        <f t="shared" si="0"/>
        <v>4800</v>
      </c>
    </row>
    <row r="22" spans="3:4" ht="15">
      <c r="C22" s="3">
        <f>SUM(C6:C21)</f>
        <v>5800</v>
      </c>
      <c r="D22" s="12">
        <f>SUM(D6:D21)</f>
        <v>69900</v>
      </c>
    </row>
  </sheetData>
  <conditionalFormatting sqref="J10">
    <cfRule type="cellIs" priority="2" dxfId="0" operator="greaterThan">
      <formula>$K$10</formula>
    </cfRule>
    <cfRule type="cellIs" priority="1" dxfId="1" operator="lessThan">
      <formula>$K$10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Syngenta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Lajnis Alejandro ARBA</dc:creator>
  <cp:keywords/>
  <dc:description/>
  <cp:lastModifiedBy>Lajnis Alejandro ARBA</cp:lastModifiedBy>
  <dcterms:created xsi:type="dcterms:W3CDTF">2020-05-23T23:05:12Z</dcterms:created>
  <dcterms:modified xsi:type="dcterms:W3CDTF">2020-05-23T23:19:17Z</dcterms:modified>
  <cp:category/>
  <cp:version/>
  <cp:contentType/>
  <cp:contentStatus/>
</cp:coreProperties>
</file>