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0490" windowHeight="7755" tabRatio="775" activeTab="1"/>
  </bookViews>
  <sheets>
    <sheet name="Base Clientes" sheetId="14" r:id="rId1"/>
    <sheet name="Consolidado " sheetId="1" r:id="rId2"/>
    <sheet name="Ene" sheetId="15" r:id="rId3"/>
    <sheet name="Feb" sheetId="16" r:id="rId4"/>
    <sheet name="Mar" sheetId="17" r:id="rId5"/>
    <sheet name="Abr" sheetId="18" r:id="rId6"/>
    <sheet name="May" sheetId="19" r:id="rId7"/>
    <sheet name="Jun" sheetId="20" r:id="rId8"/>
    <sheet name="Jul" sheetId="21" r:id="rId9"/>
    <sheet name="Ago" sheetId="22" r:id="rId10"/>
    <sheet name="Sep" sheetId="23" r:id="rId11"/>
    <sheet name="Oct" sheetId="24" r:id="rId12"/>
    <sheet name="Nov" sheetId="2" r:id="rId13"/>
    <sheet name="Dic" sheetId="25" r:id="rId1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<sst xmlns="http://schemas.openxmlformats.org/spreadsheetml/2006/main" count="354" uniqueCount="77">
  <si>
    <t xml:space="preserve">Informe consolidado </t>
  </si>
  <si>
    <t xml:space="preserve">Ejercicio N* </t>
  </si>
  <si>
    <t xml:space="preserve">Meses </t>
  </si>
  <si>
    <t>Ingesos</t>
  </si>
  <si>
    <t>Gastos</t>
  </si>
  <si>
    <t>Total</t>
  </si>
  <si>
    <t>Dic</t>
  </si>
  <si>
    <t>Ene</t>
  </si>
  <si>
    <t>Feb</t>
  </si>
  <si>
    <t>Mar</t>
  </si>
  <si>
    <t>Abr</t>
  </si>
  <si>
    <t>May</t>
  </si>
  <si>
    <t>Jun</t>
  </si>
  <si>
    <t xml:space="preserve">Año </t>
  </si>
  <si>
    <t>Ingresos</t>
  </si>
  <si>
    <t>Fecha</t>
  </si>
  <si>
    <t>Ingreso</t>
  </si>
  <si>
    <t>Gasto</t>
  </si>
  <si>
    <t>Referencia</t>
  </si>
  <si>
    <t xml:space="preserve">Cliente </t>
  </si>
  <si>
    <t>Honorarios</t>
  </si>
  <si>
    <t>Taxi</t>
  </si>
  <si>
    <t>Sueldo</t>
  </si>
  <si>
    <t>Seguimiento cashflow mensual (AR$)</t>
  </si>
  <si>
    <t>Resultado Mensual</t>
  </si>
  <si>
    <t>Nombre</t>
  </si>
  <si>
    <t>Cliente 1</t>
  </si>
  <si>
    <t>Cliente 2</t>
  </si>
  <si>
    <t>Cliente 3</t>
  </si>
  <si>
    <t>Cliente 4</t>
  </si>
  <si>
    <t>Cliente 5</t>
  </si>
  <si>
    <t>Cliente 6</t>
  </si>
  <si>
    <t>Cliente 7</t>
  </si>
  <si>
    <t>Cliente 8</t>
  </si>
  <si>
    <t>Cliente 9</t>
  </si>
  <si>
    <t>Cliente 10</t>
  </si>
  <si>
    <t>Cliente 11</t>
  </si>
  <si>
    <t>Cliente 12</t>
  </si>
  <si>
    <t>Cliente 13</t>
  </si>
  <si>
    <t>Cliente 14</t>
  </si>
  <si>
    <t>Cliente 15</t>
  </si>
  <si>
    <t>Cliente 16</t>
  </si>
  <si>
    <t>Cliente 17</t>
  </si>
  <si>
    <t>Cliente 18</t>
  </si>
  <si>
    <t>Cliente 19</t>
  </si>
  <si>
    <t>Cliente 20</t>
  </si>
  <si>
    <t>Cliente 21</t>
  </si>
  <si>
    <t>Cliente 22</t>
  </si>
  <si>
    <t>Cliente 23</t>
  </si>
  <si>
    <t>Cliente 24</t>
  </si>
  <si>
    <t>Cliente 25</t>
  </si>
  <si>
    <t>Cliente 26</t>
  </si>
  <si>
    <t>Noviembre</t>
  </si>
  <si>
    <t>Pago Honorario</t>
  </si>
  <si>
    <t>Seguros</t>
  </si>
  <si>
    <t>Propinas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</si>
  <si>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</si>
  <si>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</si>
  <si>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</si>
  <si>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</si>
  <si>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</si>
  <si>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</si>
  <si>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</si>
  <si>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</si>
  <si>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</si>
  <si>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</si>
  <si>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Diciembre</t>
  </si>
  <si>
    <t>Ene - Dic</t>
  </si>
  <si>
    <t>Jul</t>
  </si>
  <si>
    <t>Ago</t>
  </si>
  <si>
    <t>Sep</t>
  </si>
  <si>
    <t>Oct</t>
  </si>
  <si>
    <t>Nov</t>
  </si>
  <si>
    <t>TU MARCA</t>
  </si>
  <si>
    <t>29-02-2019</t>
  </si>
  <si>
    <t>30-02-2019</t>
  </si>
  <si>
    <t>Gain/loss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</si>
</sst>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8" formatCode="_(* #,##0_);_(* \(#,##0\);_(* &quot;-&quot;??_);_(@_)"/>
  </numFmts>
  <fonts count="18">
    <font>
      <sz val="12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Regalis"/>
      <family val="2"/>
    </font>
    <font>
      <sz val="36"/>
      <color theme="1"/>
      <name val="Regalis"/>
      <family val="2"/>
    </font>
    <font>
      <b/>
      <i/>
      <sz val="12"/>
      <color theme="1"/>
      <name val="Calibri"/>
      <family val="2"/>
      <scheme val="minor"/>
    </font>
    <font>
      <b/>
      <sz val="14"/>
      <color theme="1"/>
      <name val="Regalis"/>
      <family val="2"/>
    </font>
    <font>
      <i/>
      <sz val="12"/>
      <color theme="1"/>
      <name val="Regalis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8"/>
      <color theme="1" tint="0.25"/>
      <name val="Calibri"/>
      <family val="2"/>
    </font>
    <font>
      <sz val="9"/>
      <color theme="1" tint="0.25"/>
      <name val="+mn-cs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FDE7E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FDE3FF"/>
      </left>
      <right style="thin">
        <color rgb="FFFDE3FF"/>
      </right>
      <top style="thin">
        <color rgb="FFFDE3FF"/>
      </top>
      <bottom style="thin">
        <color rgb="FFFDE3F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FDE3FF"/>
      </left>
      <right style="thin">
        <color rgb="FFFDE3FF"/>
      </right>
      <top style="thin"/>
      <bottom style="thin">
        <color rgb="FFFDE3FF"/>
      </bottom>
    </border>
    <border>
      <left style="medium"/>
      <right style="thin">
        <color rgb="FFFDE3FF"/>
      </right>
      <top style="medium"/>
      <bottom style="thin"/>
    </border>
    <border>
      <left style="thin">
        <color rgb="FFFDE3FF"/>
      </left>
      <right style="thin">
        <color rgb="FFFDE3FF"/>
      </right>
      <top style="medium"/>
      <bottom style="thin"/>
    </border>
    <border>
      <left style="thin">
        <color rgb="FFFDE3FF"/>
      </left>
      <right style="medium"/>
      <top style="medium"/>
      <bottom style="thin"/>
    </border>
    <border>
      <left style="medium"/>
      <right style="thin">
        <color rgb="FFFDE3FF"/>
      </right>
      <top style="thin"/>
      <bottom style="thin">
        <color rgb="FFFDE3FF"/>
      </bottom>
    </border>
    <border>
      <left style="thin">
        <color rgb="FFFDE3FF"/>
      </left>
      <right style="medium"/>
      <top style="thin"/>
      <bottom style="thin">
        <color rgb="FFFDE3FF"/>
      </bottom>
    </border>
    <border>
      <left style="medium"/>
      <right style="thin">
        <color rgb="FFFDE3FF"/>
      </right>
      <top style="thin">
        <color rgb="FFFDE3FF"/>
      </top>
      <bottom style="thin">
        <color rgb="FFFDE3FF"/>
      </bottom>
    </border>
    <border>
      <left style="thin">
        <color rgb="FFFDE3FF"/>
      </left>
      <right style="medium"/>
      <top style="thin">
        <color rgb="FFFDE3FF"/>
      </top>
      <bottom style="thin">
        <color rgb="FFFDE3FF"/>
      </bottom>
    </border>
    <border>
      <left style="medium"/>
      <right style="thin">
        <color rgb="FFFDE3FF"/>
      </right>
      <top style="thin">
        <color rgb="FFFDE3FF"/>
      </top>
      <bottom style="medium"/>
    </border>
    <border>
      <left style="thin">
        <color rgb="FFFDE3FF"/>
      </left>
      <right style="thin">
        <color rgb="FFFDE3FF"/>
      </right>
      <top style="thin">
        <color rgb="FFFDE3FF"/>
      </top>
      <bottom style="medium"/>
    </border>
    <border>
      <left style="thin">
        <color rgb="FFFDE3FF"/>
      </left>
      <right style="medium"/>
      <top style="thin">
        <color rgb="FFFDE3FF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1" xfId="0" applyBorder="1"/>
    <xf numFmtId="0" fontId="8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68" fontId="0" fillId="0" borderId="0" xfId="18" applyNumberFormat="1" applyFont="1"/>
    <xf numFmtId="168" fontId="0" fillId="0" borderId="1" xfId="18" applyNumberFormat="1" applyFont="1" applyBorder="1"/>
    <xf numFmtId="0" fontId="9" fillId="0" borderId="0" xfId="0" applyFont="1"/>
    <xf numFmtId="168" fontId="9" fillId="0" borderId="0" xfId="0" applyNumberFormat="1" applyFont="1"/>
    <xf numFmtId="168" fontId="9" fillId="0" borderId="0" xfId="18" applyNumberFormat="1" applyFont="1"/>
    <xf numFmtId="0" fontId="10" fillId="0" borderId="0" xfId="0" applyFont="1" applyAlignment="1">
      <alignment horizontal="center"/>
    </xf>
    <xf numFmtId="168" fontId="0" fillId="0" borderId="10" xfId="18" applyNumberFormat="1" applyFont="1" applyBorder="1"/>
    <xf numFmtId="0" fontId="0" fillId="0" borderId="10" xfId="0" applyBorder="1"/>
    <xf numFmtId="0" fontId="5" fillId="0" borderId="11" xfId="0" applyFont="1" applyBorder="1"/>
    <xf numFmtId="168" fontId="5" fillId="0" borderId="12" xfId="18" applyNumberFormat="1" applyFont="1" applyBorder="1"/>
    <xf numFmtId="0" fontId="5" fillId="0" borderId="12" xfId="0" applyFont="1" applyBorder="1"/>
    <xf numFmtId="0" fontId="5" fillId="0" borderId="13" xfId="0" applyFont="1" applyBorder="1"/>
    <xf numFmtId="16" fontId="6" fillId="0" borderId="14" xfId="0" applyNumberFormat="1" applyFont="1" applyBorder="1"/>
    <xf numFmtId="0" fontId="0" fillId="0" borderId="15" xfId="0" applyBorder="1"/>
    <xf numFmtId="16" fontId="6" fillId="0" borderId="16" xfId="0" applyNumberFormat="1" applyFont="1" applyBorder="1"/>
    <xf numFmtId="0" fontId="0" fillId="0" borderId="17" xfId="0" applyBorder="1"/>
    <xf numFmtId="16" fontId="6" fillId="0" borderId="18" xfId="0" applyNumberFormat="1" applyFont="1" applyBorder="1"/>
    <xf numFmtId="168" fontId="0" fillId="0" borderId="19" xfId="18" applyNumberFormat="1" applyFont="1" applyBorder="1"/>
    <xf numFmtId="0" fontId="0" fillId="0" borderId="19" xfId="0" applyBorder="1"/>
    <xf numFmtId="0" fontId="0" fillId="0" borderId="20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168" fontId="0" fillId="4" borderId="21" xfId="18" applyNumberFormat="1" applyFont="1" applyFill="1" applyBorder="1"/>
    <xf numFmtId="168" fontId="0" fillId="4" borderId="22" xfId="18" applyNumberFormat="1" applyFont="1" applyFill="1" applyBorder="1"/>
    <xf numFmtId="168" fontId="9" fillId="4" borderId="21" xfId="18" applyNumberFormat="1" applyFont="1" applyFill="1" applyBorder="1"/>
    <xf numFmtId="168" fontId="0" fillId="4" borderId="23" xfId="18" applyNumberFormat="1" applyFont="1" applyFill="1" applyBorder="1"/>
    <xf numFmtId="168" fontId="0" fillId="4" borderId="0" xfId="18" applyNumberFormat="1" applyFont="1" applyFill="1" applyBorder="1"/>
    <xf numFmtId="168" fontId="9" fillId="4" borderId="23" xfId="18" applyNumberFormat="1" applyFont="1" applyFill="1" applyBorder="1"/>
    <xf numFmtId="168" fontId="0" fillId="0" borderId="23" xfId="18" applyNumberFormat="1" applyFont="1" applyBorder="1"/>
    <xf numFmtId="168" fontId="0" fillId="0" borderId="0" xfId="18" applyNumberFormat="1" applyFont="1" applyBorder="1"/>
    <xf numFmtId="168" fontId="9" fillId="0" borderId="24" xfId="18" applyNumberFormat="1" applyFont="1" applyBorder="1"/>
    <xf numFmtId="168" fontId="9" fillId="0" borderId="22" xfId="18" applyNumberFormat="1" applyFont="1" applyBorder="1"/>
    <xf numFmtId="168" fontId="9" fillId="0" borderId="0" xfId="18" applyNumberFormat="1" applyFont="1" applyBorder="1"/>
    <xf numFmtId="0" fontId="4" fillId="0" borderId="25" xfId="0" applyFont="1" applyFill="1" applyBorder="1" applyAlignment="1">
      <alignment horizontal="center"/>
    </xf>
    <xf numFmtId="168" fontId="9" fillId="4" borderId="0" xfId="18" applyNumberFormat="1" applyFont="1" applyFill="1" applyBorder="1"/>
    <xf numFmtId="0" fontId="9" fillId="0" borderId="26" xfId="0" applyFont="1" applyBorder="1" applyAlignment="1">
      <alignment horizontal="center"/>
    </xf>
    <xf numFmtId="0" fontId="9" fillId="0" borderId="26" xfId="0" applyFont="1" applyBorder="1"/>
    <xf numFmtId="168" fontId="0" fillId="4" borderId="24" xfId="18" applyNumberFormat="1" applyFont="1" applyFill="1" applyBorder="1"/>
    <xf numFmtId="168" fontId="9" fillId="4" borderId="24" xfId="18" applyNumberFormat="1" applyFont="1" applyFill="1" applyBorder="1"/>
    <xf numFmtId="168" fontId="0" fillId="0" borderId="26" xfId="18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4"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Calibri"/>
                <a:cs typeface="Calibri"/>
              </a:rPr>
              <a:t>Resumen Mensual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'Consolidado '!$C$12</c:f>
              <c:strCache>
                <c:ptCount val="1"/>
                <c:pt idx="0">
                  <c:v>Ingesos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'Consolidado '!$B$13:$B$24</c:f>
              <c:strCache/>
            </c:strRef>
          </c:cat>
          <c:val>
            <c:numRef>
              <c:f>'Consolidado '!$C$13:$C$24</c:f>
              <c:numCache/>
            </c:numRef>
          </c:val>
        </c:ser>
        <c:ser>
          <c:idx val="1"/>
          <c:order val="1"/>
          <c:tx>
            <c:strRef>
              <c:f>'Consolidado '!$D$12</c:f>
              <c:strCache>
                <c:ptCount val="1"/>
                <c:pt idx="0">
                  <c:v>Gastos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'Consolidado '!$B$13:$B$24</c:f>
              <c:strCache/>
            </c:strRef>
          </c:cat>
          <c:val>
            <c:numRef>
              <c:f>'Consolidado '!$D$13:$D$24</c:f>
              <c:numCache/>
            </c:numRef>
          </c:val>
        </c:ser>
        <c:gapWidth val="65"/>
        <c:axId val="20994087"/>
        <c:axId val="54729056"/>
      </c:barChart>
      <c:lineChart>
        <c:grouping val="standard"/>
        <c:varyColors val="0"/>
        <c:ser>
          <c:idx val="2"/>
          <c:order val="2"/>
          <c:tx>
            <c:strRef>
              <c:f>'Consolidado '!$E$12</c:f>
              <c:strCache>
                <c:ptCount val="1"/>
                <c:pt idx="0">
                  <c:v>Gain/loss</c:v>
                </c:pt>
              </c:strCache>
            </c:strRef>
          </c:tx>
          <c:spPr>
            <a:ln w="31750" cap="rnd">
              <a:solidFill>
                <a:srgbClr val="00B05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'Consolidado '!$B$13:$B$24</c:f>
              <c:strCache/>
            </c:strRef>
          </c:cat>
          <c:val>
            <c:numRef>
              <c:f>'Consolidado '!$E$13:$E$24</c:f>
              <c:numCache/>
            </c:numRef>
          </c:val>
          <c:smooth val="0"/>
        </c:ser>
        <c:axId val="22799457"/>
        <c:axId val="3868522"/>
      </c:lineChart>
      <c:catAx>
        <c:axId val="20994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729056"/>
        <c:crosses val="autoZero"/>
        <c:auto val="1"/>
        <c:lblOffset val="100"/>
        <c:noMultiLvlLbl val="0"/>
      </c:catAx>
      <c:valAx>
        <c:axId val="54729056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1"/>
        <c:majorTickMark val="none"/>
        <c:minorTickMark val="none"/>
        <c:tickLblPos val="nextTo"/>
        <c:crossAx val="20994087"/>
        <c:crosses val="autoZero"/>
        <c:crossBetween val="between"/>
        <c:dispUnits/>
      </c:valAx>
      <c:catAx>
        <c:axId val="22799457"/>
        <c:scaling>
          <c:orientation val="minMax"/>
        </c:scaling>
        <c:axPos val="b"/>
        <c:delete val="1"/>
        <c:majorTickMark val="out"/>
        <c:minorTickMark val="none"/>
        <c:tickLblPos val="nextTo"/>
        <c:crossAx val="3868522"/>
        <c:crosses val="autoZero"/>
        <c:auto val="1"/>
        <c:lblOffset val="100"/>
        <c:noMultiLvlLbl val="0"/>
      </c:catAx>
      <c:valAx>
        <c:axId val="3868522"/>
        <c:scaling>
          <c:orientation val="minMax"/>
        </c:scaling>
        <c:axPos val="l"/>
        <c:delete val="0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7994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chemeClr val="bg1">
            <a:lumMod val="95000"/>
            <a:alpha val="39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bg1"/>
        </a:gs>
        <a:gs pos="39000">
          <a:schemeClr val="bg1"/>
        </a:gs>
        <a:gs pos="100000">
          <a:schemeClr val="bg1">
            <a:lumMod val="75000"/>
          </a:schemeClr>
        </a:gs>
      </a:gsLst>
      <a:path path="circle">
        <a:fillToRect l="50000" t="-80000" r="50000" b="180000"/>
      </a:path>
    </a:gradFill>
    <a:ln w="9525" cap="flat" cmpd="sng">
      <a:solidFill>
        <a:schemeClr val="tx1">
          <a:lumMod val="25000"/>
          <a:lumOff val="7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'Consolidado '!$C$29</c:f>
              <c:strCache>
                <c:ptCount val="1"/>
                <c:pt idx="0">
                  <c:v>Ingresos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'Consolidado '!$B$30:$B$55</c:f>
              <c:strCache/>
            </c:strRef>
          </c:cat>
          <c:val>
            <c:numRef>
              <c:f>'Consolidado '!$C$30:$C$55</c:f>
              <c:numCache/>
            </c:numRef>
          </c:val>
        </c:ser>
        <c:ser>
          <c:idx val="1"/>
          <c:order val="1"/>
          <c:tx>
            <c:strRef>
              <c:f>'Consolidado '!$D$29</c:f>
              <c:strCache>
                <c:ptCount val="1"/>
                <c:pt idx="0">
                  <c:v>Gastos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'Consolidado '!$B$30:$B$55</c:f>
              <c:strCache/>
            </c:strRef>
          </c:cat>
          <c:val>
            <c:numRef>
              <c:f>'Consolidado '!$D$30:$D$55</c:f>
              <c:numCache/>
            </c:numRef>
          </c:val>
        </c:ser>
        <c:gapWidth val="269"/>
        <c:axId val="34816699"/>
        <c:axId val="44914836"/>
      </c:barChart>
      <c:catAx>
        <c:axId val="34816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914836"/>
        <c:crosses val="autoZero"/>
        <c:auto val="1"/>
        <c:lblOffset val="100"/>
        <c:noMultiLvlLbl val="0"/>
      </c:catAx>
      <c:valAx>
        <c:axId val="44914836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8166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11</xdr:row>
      <xdr:rowOff>76200</xdr:rowOff>
    </xdr:from>
    <xdr:to>
      <xdr:col>12</xdr:col>
      <xdr:colOff>66675</xdr:colOff>
      <xdr:row>24</xdr:row>
      <xdr:rowOff>171450</xdr:rowOff>
    </xdr:to>
    <xdr:graphicFrame macro="">
      <xdr:nvGraphicFramePr>
        <xdr:cNvPr id="2" name="Chart 1"/>
        <xdr:cNvGraphicFramePr/>
      </xdr:nvGraphicFramePr>
      <xdr:xfrm>
        <a:off x="5181600" y="2295525"/>
        <a:ext cx="55816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27</xdr:row>
      <xdr:rowOff>161925</xdr:rowOff>
    </xdr:from>
    <xdr:to>
      <xdr:col>10</xdr:col>
      <xdr:colOff>704850</xdr:colOff>
      <xdr:row>55</xdr:row>
      <xdr:rowOff>57150</xdr:rowOff>
    </xdr:to>
    <xdr:graphicFrame macro="">
      <xdr:nvGraphicFramePr>
        <xdr:cNvPr id="7" name="Chart 6"/>
        <xdr:cNvGraphicFramePr/>
      </xdr:nvGraphicFramePr>
      <xdr:xfrm>
        <a:off x="5181600" y="5581650"/>
        <a:ext cx="454342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38100</xdr:rowOff>
    </xdr:from>
    <xdr:to>
      <xdr:col>1</xdr:col>
      <xdr:colOff>66675</xdr:colOff>
      <xdr:row>6</xdr:row>
      <xdr:rowOff>104775</xdr:rowOff>
    </xdr:to>
    <xdr:sp macro="" textlink="">
      <xdr:nvSpPr>
        <xdr:cNvPr id="2" name="Rounded Rectangular Callout 1"/>
        <xdr:cNvSpPr/>
      </xdr:nvSpPr>
      <xdr:spPr>
        <a:xfrm>
          <a:off x="76200" y="1104900"/>
          <a:ext cx="828675" cy="314325"/>
        </a:xfrm>
        <a:prstGeom prst="wedgeRoundRectCallout">
          <a:avLst>
            <a:gd name="adj1" fmla="val 50431"/>
            <a:gd name="adj2" fmla="val 105577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Ejemplo</a:t>
          </a:r>
        </a:p>
      </xdr:txBody>
    </xdr:sp>
    <xdr:clientData/>
  </xdr:twoCellAnchor>
  <xdr:twoCellAnchor>
    <xdr:from>
      <xdr:col>5</xdr:col>
      <xdr:colOff>1009650</xdr:colOff>
      <xdr:row>0</xdr:row>
      <xdr:rowOff>76200</xdr:rowOff>
    </xdr:from>
    <xdr:to>
      <xdr:col>7</xdr:col>
      <xdr:colOff>228600</xdr:colOff>
      <xdr:row>2</xdr:row>
      <xdr:rowOff>104775</xdr:rowOff>
    </xdr:to>
    <xdr:sp macro="" textlink="">
      <xdr:nvSpPr>
        <xdr:cNvPr id="3" name="Rounded Rectangular Callout 2"/>
        <xdr:cNvSpPr/>
      </xdr:nvSpPr>
      <xdr:spPr>
        <a:xfrm>
          <a:off x="5657850" y="76200"/>
          <a:ext cx="1200150" cy="438150"/>
        </a:xfrm>
        <a:prstGeom prst="wedgeRoundRectCallout">
          <a:avLst>
            <a:gd name="adj1" fmla="val -61830"/>
            <a:gd name="adj2" fmla="val 37790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900"/>
            <a:t>agregar mes que</a:t>
          </a:r>
          <a:r>
            <a:rPr lang="en-US" sz="900" baseline="0"/>
            <a:t> corresponda</a:t>
          </a:r>
          <a:endParaRPr lang="en-US" sz="9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38100</xdr:rowOff>
    </xdr:from>
    <xdr:to>
      <xdr:col>1</xdr:col>
      <xdr:colOff>66675</xdr:colOff>
      <xdr:row>6</xdr:row>
      <xdr:rowOff>104775</xdr:rowOff>
    </xdr:to>
    <xdr:sp macro="" textlink="">
      <xdr:nvSpPr>
        <xdr:cNvPr id="2" name="Rounded Rectangular Callout 1"/>
        <xdr:cNvSpPr/>
      </xdr:nvSpPr>
      <xdr:spPr>
        <a:xfrm>
          <a:off x="76200" y="1104900"/>
          <a:ext cx="828675" cy="314325"/>
        </a:xfrm>
        <a:prstGeom prst="wedgeRoundRectCallout">
          <a:avLst>
            <a:gd name="adj1" fmla="val 50431"/>
            <a:gd name="adj2" fmla="val 105577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Ejemplo</a:t>
          </a:r>
        </a:p>
      </xdr:txBody>
    </xdr:sp>
    <xdr:clientData/>
  </xdr:twoCellAnchor>
  <xdr:twoCellAnchor>
    <xdr:from>
      <xdr:col>5</xdr:col>
      <xdr:colOff>1009650</xdr:colOff>
      <xdr:row>0</xdr:row>
      <xdr:rowOff>76200</xdr:rowOff>
    </xdr:from>
    <xdr:to>
      <xdr:col>7</xdr:col>
      <xdr:colOff>228600</xdr:colOff>
      <xdr:row>2</xdr:row>
      <xdr:rowOff>104775</xdr:rowOff>
    </xdr:to>
    <xdr:sp macro="" textlink="">
      <xdr:nvSpPr>
        <xdr:cNvPr id="3" name="Rounded Rectangular Callout 2"/>
        <xdr:cNvSpPr/>
      </xdr:nvSpPr>
      <xdr:spPr>
        <a:xfrm>
          <a:off x="5657850" y="76200"/>
          <a:ext cx="1200150" cy="438150"/>
        </a:xfrm>
        <a:prstGeom prst="wedgeRoundRectCallout">
          <a:avLst>
            <a:gd name="adj1" fmla="val -61830"/>
            <a:gd name="adj2" fmla="val 37790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900"/>
            <a:t>agregar mes que</a:t>
          </a:r>
          <a:r>
            <a:rPr lang="en-US" sz="900" baseline="0"/>
            <a:t> corresponda</a:t>
          </a:r>
          <a:endParaRPr lang="en-US" sz="9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38100</xdr:rowOff>
    </xdr:from>
    <xdr:to>
      <xdr:col>1</xdr:col>
      <xdr:colOff>66675</xdr:colOff>
      <xdr:row>6</xdr:row>
      <xdr:rowOff>104775</xdr:rowOff>
    </xdr:to>
    <xdr:sp macro="" textlink="">
      <xdr:nvSpPr>
        <xdr:cNvPr id="2" name="Rounded Rectangular Callout 1"/>
        <xdr:cNvSpPr/>
      </xdr:nvSpPr>
      <xdr:spPr>
        <a:xfrm>
          <a:off x="76200" y="1104900"/>
          <a:ext cx="828675" cy="314325"/>
        </a:xfrm>
        <a:prstGeom prst="wedgeRoundRectCallout">
          <a:avLst>
            <a:gd name="adj1" fmla="val 50431"/>
            <a:gd name="adj2" fmla="val 105577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Ejemplo</a:t>
          </a:r>
        </a:p>
      </xdr:txBody>
    </xdr:sp>
    <xdr:clientData/>
  </xdr:twoCellAnchor>
  <xdr:twoCellAnchor>
    <xdr:from>
      <xdr:col>5</xdr:col>
      <xdr:colOff>1009650</xdr:colOff>
      <xdr:row>0</xdr:row>
      <xdr:rowOff>76200</xdr:rowOff>
    </xdr:from>
    <xdr:to>
      <xdr:col>7</xdr:col>
      <xdr:colOff>228600</xdr:colOff>
      <xdr:row>2</xdr:row>
      <xdr:rowOff>104775</xdr:rowOff>
    </xdr:to>
    <xdr:sp macro="" textlink="">
      <xdr:nvSpPr>
        <xdr:cNvPr id="3" name="Rounded Rectangular Callout 2"/>
        <xdr:cNvSpPr/>
      </xdr:nvSpPr>
      <xdr:spPr>
        <a:xfrm>
          <a:off x="5657850" y="76200"/>
          <a:ext cx="1200150" cy="438150"/>
        </a:xfrm>
        <a:prstGeom prst="wedgeRoundRectCallout">
          <a:avLst>
            <a:gd name="adj1" fmla="val -61830"/>
            <a:gd name="adj2" fmla="val 37790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900"/>
            <a:t>agregar mes que</a:t>
          </a:r>
          <a:r>
            <a:rPr lang="en-US" sz="900" baseline="0"/>
            <a:t> corresponda</a:t>
          </a:r>
          <a:endParaRPr lang="en-US" sz="9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38100</xdr:rowOff>
    </xdr:from>
    <xdr:to>
      <xdr:col>1</xdr:col>
      <xdr:colOff>66675</xdr:colOff>
      <xdr:row>6</xdr:row>
      <xdr:rowOff>104775</xdr:rowOff>
    </xdr:to>
    <xdr:sp macro="" textlink="">
      <xdr:nvSpPr>
        <xdr:cNvPr id="2" name="Rounded Rectangular Callout 1"/>
        <xdr:cNvSpPr/>
      </xdr:nvSpPr>
      <xdr:spPr>
        <a:xfrm>
          <a:off x="76200" y="1104900"/>
          <a:ext cx="828675" cy="314325"/>
        </a:xfrm>
        <a:prstGeom prst="wedgeRoundRectCallout">
          <a:avLst>
            <a:gd name="adj1" fmla="val 50431"/>
            <a:gd name="adj2" fmla="val 105577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Ejemplo</a:t>
          </a:r>
        </a:p>
      </xdr:txBody>
    </xdr:sp>
    <xdr:clientData/>
  </xdr:twoCellAnchor>
  <xdr:twoCellAnchor>
    <xdr:from>
      <xdr:col>5</xdr:col>
      <xdr:colOff>1009650</xdr:colOff>
      <xdr:row>0</xdr:row>
      <xdr:rowOff>76200</xdr:rowOff>
    </xdr:from>
    <xdr:to>
      <xdr:col>7</xdr:col>
      <xdr:colOff>228600</xdr:colOff>
      <xdr:row>2</xdr:row>
      <xdr:rowOff>104775</xdr:rowOff>
    </xdr:to>
    <xdr:sp macro="" textlink="">
      <xdr:nvSpPr>
        <xdr:cNvPr id="3" name="Rounded Rectangular Callout 2"/>
        <xdr:cNvSpPr/>
      </xdr:nvSpPr>
      <xdr:spPr>
        <a:xfrm>
          <a:off x="5657850" y="76200"/>
          <a:ext cx="1200150" cy="438150"/>
        </a:xfrm>
        <a:prstGeom prst="wedgeRoundRectCallout">
          <a:avLst>
            <a:gd name="adj1" fmla="val -61830"/>
            <a:gd name="adj2" fmla="val 37790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900"/>
            <a:t>agregar mes que</a:t>
          </a:r>
          <a:r>
            <a:rPr lang="en-US" sz="900" baseline="0"/>
            <a:t> corresponda</a:t>
          </a:r>
          <a:endParaRPr lang="en-US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38100</xdr:rowOff>
    </xdr:from>
    <xdr:to>
      <xdr:col>1</xdr:col>
      <xdr:colOff>66675</xdr:colOff>
      <xdr:row>6</xdr:row>
      <xdr:rowOff>104775</xdr:rowOff>
    </xdr:to>
    <xdr:sp macro="" textlink="">
      <xdr:nvSpPr>
        <xdr:cNvPr id="2" name="Rounded Rectangular Callout 1"/>
        <xdr:cNvSpPr/>
      </xdr:nvSpPr>
      <xdr:spPr>
        <a:xfrm>
          <a:off x="76200" y="1104900"/>
          <a:ext cx="828675" cy="314325"/>
        </a:xfrm>
        <a:prstGeom prst="wedgeRoundRectCallout">
          <a:avLst>
            <a:gd name="adj1" fmla="val 50431"/>
            <a:gd name="adj2" fmla="val 105577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Ejemplo</a:t>
          </a:r>
        </a:p>
      </xdr:txBody>
    </xdr:sp>
    <xdr:clientData/>
  </xdr:twoCellAnchor>
  <xdr:twoCellAnchor>
    <xdr:from>
      <xdr:col>5</xdr:col>
      <xdr:colOff>1009650</xdr:colOff>
      <xdr:row>0</xdr:row>
      <xdr:rowOff>76200</xdr:rowOff>
    </xdr:from>
    <xdr:to>
      <xdr:col>7</xdr:col>
      <xdr:colOff>228600</xdr:colOff>
      <xdr:row>2</xdr:row>
      <xdr:rowOff>104775</xdr:rowOff>
    </xdr:to>
    <xdr:sp macro="" textlink="">
      <xdr:nvSpPr>
        <xdr:cNvPr id="3" name="Rounded Rectangular Callout 2"/>
        <xdr:cNvSpPr/>
      </xdr:nvSpPr>
      <xdr:spPr>
        <a:xfrm>
          <a:off x="5657850" y="76200"/>
          <a:ext cx="1200150" cy="438150"/>
        </a:xfrm>
        <a:prstGeom prst="wedgeRoundRectCallout">
          <a:avLst>
            <a:gd name="adj1" fmla="val -61830"/>
            <a:gd name="adj2" fmla="val 37790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900"/>
            <a:t>agregar mes que</a:t>
          </a:r>
          <a:r>
            <a:rPr lang="en-US" sz="900" baseline="0"/>
            <a:t> corresponda</a:t>
          </a:r>
          <a:endParaRPr lang="en-US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38100</xdr:rowOff>
    </xdr:from>
    <xdr:to>
      <xdr:col>1</xdr:col>
      <xdr:colOff>66675</xdr:colOff>
      <xdr:row>6</xdr:row>
      <xdr:rowOff>104775</xdr:rowOff>
    </xdr:to>
    <xdr:sp macro="" textlink="">
      <xdr:nvSpPr>
        <xdr:cNvPr id="2" name="Rounded Rectangular Callout 1"/>
        <xdr:cNvSpPr/>
      </xdr:nvSpPr>
      <xdr:spPr>
        <a:xfrm>
          <a:off x="76200" y="1104900"/>
          <a:ext cx="828675" cy="314325"/>
        </a:xfrm>
        <a:prstGeom prst="wedgeRoundRectCallout">
          <a:avLst>
            <a:gd name="adj1" fmla="val 50431"/>
            <a:gd name="adj2" fmla="val 105577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Ejemplo</a:t>
          </a:r>
        </a:p>
      </xdr:txBody>
    </xdr:sp>
    <xdr:clientData/>
  </xdr:twoCellAnchor>
  <xdr:twoCellAnchor>
    <xdr:from>
      <xdr:col>5</xdr:col>
      <xdr:colOff>1009650</xdr:colOff>
      <xdr:row>0</xdr:row>
      <xdr:rowOff>76200</xdr:rowOff>
    </xdr:from>
    <xdr:to>
      <xdr:col>7</xdr:col>
      <xdr:colOff>228600</xdr:colOff>
      <xdr:row>2</xdr:row>
      <xdr:rowOff>104775</xdr:rowOff>
    </xdr:to>
    <xdr:sp macro="" textlink="">
      <xdr:nvSpPr>
        <xdr:cNvPr id="3" name="Rounded Rectangular Callout 2"/>
        <xdr:cNvSpPr/>
      </xdr:nvSpPr>
      <xdr:spPr>
        <a:xfrm>
          <a:off x="5657850" y="76200"/>
          <a:ext cx="1200150" cy="438150"/>
        </a:xfrm>
        <a:prstGeom prst="wedgeRoundRectCallout">
          <a:avLst>
            <a:gd name="adj1" fmla="val -61830"/>
            <a:gd name="adj2" fmla="val 37790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900"/>
            <a:t>agregar mes que</a:t>
          </a:r>
          <a:r>
            <a:rPr lang="en-US" sz="900" baseline="0"/>
            <a:t> corresponda</a:t>
          </a:r>
          <a:endParaRPr lang="en-US" sz="9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38100</xdr:rowOff>
    </xdr:from>
    <xdr:to>
      <xdr:col>1</xdr:col>
      <xdr:colOff>66675</xdr:colOff>
      <xdr:row>6</xdr:row>
      <xdr:rowOff>104775</xdr:rowOff>
    </xdr:to>
    <xdr:sp macro="" textlink="">
      <xdr:nvSpPr>
        <xdr:cNvPr id="2" name="Rounded Rectangular Callout 1"/>
        <xdr:cNvSpPr/>
      </xdr:nvSpPr>
      <xdr:spPr>
        <a:xfrm>
          <a:off x="76200" y="1104900"/>
          <a:ext cx="828675" cy="314325"/>
        </a:xfrm>
        <a:prstGeom prst="wedgeRoundRectCallout">
          <a:avLst>
            <a:gd name="adj1" fmla="val 50431"/>
            <a:gd name="adj2" fmla="val 105577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Ejemplo</a:t>
          </a:r>
        </a:p>
      </xdr:txBody>
    </xdr:sp>
    <xdr:clientData/>
  </xdr:twoCellAnchor>
  <xdr:twoCellAnchor>
    <xdr:from>
      <xdr:col>5</xdr:col>
      <xdr:colOff>1009650</xdr:colOff>
      <xdr:row>0</xdr:row>
      <xdr:rowOff>76200</xdr:rowOff>
    </xdr:from>
    <xdr:to>
      <xdr:col>7</xdr:col>
      <xdr:colOff>228600</xdr:colOff>
      <xdr:row>2</xdr:row>
      <xdr:rowOff>104775</xdr:rowOff>
    </xdr:to>
    <xdr:sp macro="" textlink="">
      <xdr:nvSpPr>
        <xdr:cNvPr id="3" name="Rounded Rectangular Callout 2"/>
        <xdr:cNvSpPr/>
      </xdr:nvSpPr>
      <xdr:spPr>
        <a:xfrm>
          <a:off x="5657850" y="76200"/>
          <a:ext cx="1200150" cy="438150"/>
        </a:xfrm>
        <a:prstGeom prst="wedgeRoundRectCallout">
          <a:avLst>
            <a:gd name="adj1" fmla="val -61830"/>
            <a:gd name="adj2" fmla="val 37790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900"/>
            <a:t>agregar mes que</a:t>
          </a:r>
          <a:r>
            <a:rPr lang="en-US" sz="900" baseline="0"/>
            <a:t> corresponda</a:t>
          </a:r>
          <a:endParaRPr lang="en-US" sz="9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38100</xdr:rowOff>
    </xdr:from>
    <xdr:to>
      <xdr:col>1</xdr:col>
      <xdr:colOff>66675</xdr:colOff>
      <xdr:row>6</xdr:row>
      <xdr:rowOff>104775</xdr:rowOff>
    </xdr:to>
    <xdr:sp macro="" textlink="">
      <xdr:nvSpPr>
        <xdr:cNvPr id="2" name="Rounded Rectangular Callout 1"/>
        <xdr:cNvSpPr/>
      </xdr:nvSpPr>
      <xdr:spPr>
        <a:xfrm>
          <a:off x="76200" y="1104900"/>
          <a:ext cx="828675" cy="314325"/>
        </a:xfrm>
        <a:prstGeom prst="wedgeRoundRectCallout">
          <a:avLst>
            <a:gd name="adj1" fmla="val 50431"/>
            <a:gd name="adj2" fmla="val 105577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Ejemplo</a:t>
          </a:r>
        </a:p>
      </xdr:txBody>
    </xdr:sp>
    <xdr:clientData/>
  </xdr:twoCellAnchor>
  <xdr:twoCellAnchor>
    <xdr:from>
      <xdr:col>5</xdr:col>
      <xdr:colOff>1009650</xdr:colOff>
      <xdr:row>0</xdr:row>
      <xdr:rowOff>76200</xdr:rowOff>
    </xdr:from>
    <xdr:to>
      <xdr:col>7</xdr:col>
      <xdr:colOff>228600</xdr:colOff>
      <xdr:row>2</xdr:row>
      <xdr:rowOff>104775</xdr:rowOff>
    </xdr:to>
    <xdr:sp macro="" textlink="">
      <xdr:nvSpPr>
        <xdr:cNvPr id="3" name="Rounded Rectangular Callout 2"/>
        <xdr:cNvSpPr/>
      </xdr:nvSpPr>
      <xdr:spPr>
        <a:xfrm>
          <a:off x="5657850" y="76200"/>
          <a:ext cx="1200150" cy="438150"/>
        </a:xfrm>
        <a:prstGeom prst="wedgeRoundRectCallout">
          <a:avLst>
            <a:gd name="adj1" fmla="val -61830"/>
            <a:gd name="adj2" fmla="val 37790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900"/>
            <a:t>agregar mes que</a:t>
          </a:r>
          <a:r>
            <a:rPr lang="en-US" sz="900" baseline="0"/>
            <a:t> corresponda</a:t>
          </a:r>
          <a:endParaRPr lang="en-US" sz="9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38100</xdr:rowOff>
    </xdr:from>
    <xdr:to>
      <xdr:col>1</xdr:col>
      <xdr:colOff>66675</xdr:colOff>
      <xdr:row>6</xdr:row>
      <xdr:rowOff>104775</xdr:rowOff>
    </xdr:to>
    <xdr:sp macro="" textlink="">
      <xdr:nvSpPr>
        <xdr:cNvPr id="2" name="Rounded Rectangular Callout 1"/>
        <xdr:cNvSpPr/>
      </xdr:nvSpPr>
      <xdr:spPr>
        <a:xfrm>
          <a:off x="76200" y="1104900"/>
          <a:ext cx="828675" cy="314325"/>
        </a:xfrm>
        <a:prstGeom prst="wedgeRoundRectCallout">
          <a:avLst>
            <a:gd name="adj1" fmla="val 50431"/>
            <a:gd name="adj2" fmla="val 105577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Ejemplo</a:t>
          </a:r>
        </a:p>
      </xdr:txBody>
    </xdr:sp>
    <xdr:clientData/>
  </xdr:twoCellAnchor>
  <xdr:twoCellAnchor>
    <xdr:from>
      <xdr:col>5</xdr:col>
      <xdr:colOff>1009650</xdr:colOff>
      <xdr:row>0</xdr:row>
      <xdr:rowOff>76200</xdr:rowOff>
    </xdr:from>
    <xdr:to>
      <xdr:col>7</xdr:col>
      <xdr:colOff>228600</xdr:colOff>
      <xdr:row>2</xdr:row>
      <xdr:rowOff>104775</xdr:rowOff>
    </xdr:to>
    <xdr:sp macro="" textlink="">
      <xdr:nvSpPr>
        <xdr:cNvPr id="3" name="Rounded Rectangular Callout 2"/>
        <xdr:cNvSpPr/>
      </xdr:nvSpPr>
      <xdr:spPr>
        <a:xfrm>
          <a:off x="5657850" y="76200"/>
          <a:ext cx="1200150" cy="438150"/>
        </a:xfrm>
        <a:prstGeom prst="wedgeRoundRectCallout">
          <a:avLst>
            <a:gd name="adj1" fmla="val -61830"/>
            <a:gd name="adj2" fmla="val 37790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900"/>
            <a:t>agregar mes que</a:t>
          </a:r>
          <a:r>
            <a:rPr lang="en-US" sz="900" baseline="0"/>
            <a:t> corresponda</a:t>
          </a:r>
          <a:endParaRPr lang="en-US" sz="9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38100</xdr:rowOff>
    </xdr:from>
    <xdr:to>
      <xdr:col>1</xdr:col>
      <xdr:colOff>66675</xdr:colOff>
      <xdr:row>6</xdr:row>
      <xdr:rowOff>104775</xdr:rowOff>
    </xdr:to>
    <xdr:sp macro="" textlink="">
      <xdr:nvSpPr>
        <xdr:cNvPr id="2" name="Rounded Rectangular Callout 1"/>
        <xdr:cNvSpPr/>
      </xdr:nvSpPr>
      <xdr:spPr>
        <a:xfrm>
          <a:off x="76200" y="1104900"/>
          <a:ext cx="828675" cy="314325"/>
        </a:xfrm>
        <a:prstGeom prst="wedgeRoundRectCallout">
          <a:avLst>
            <a:gd name="adj1" fmla="val 50431"/>
            <a:gd name="adj2" fmla="val 105577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Ejemplo</a:t>
          </a:r>
        </a:p>
      </xdr:txBody>
    </xdr:sp>
    <xdr:clientData/>
  </xdr:twoCellAnchor>
  <xdr:twoCellAnchor>
    <xdr:from>
      <xdr:col>5</xdr:col>
      <xdr:colOff>1009650</xdr:colOff>
      <xdr:row>0</xdr:row>
      <xdr:rowOff>76200</xdr:rowOff>
    </xdr:from>
    <xdr:to>
      <xdr:col>7</xdr:col>
      <xdr:colOff>228600</xdr:colOff>
      <xdr:row>2</xdr:row>
      <xdr:rowOff>104775</xdr:rowOff>
    </xdr:to>
    <xdr:sp macro="" textlink="">
      <xdr:nvSpPr>
        <xdr:cNvPr id="3" name="Rounded Rectangular Callout 2"/>
        <xdr:cNvSpPr/>
      </xdr:nvSpPr>
      <xdr:spPr>
        <a:xfrm>
          <a:off x="5657850" y="76200"/>
          <a:ext cx="1200150" cy="438150"/>
        </a:xfrm>
        <a:prstGeom prst="wedgeRoundRectCallout">
          <a:avLst>
            <a:gd name="adj1" fmla="val -61830"/>
            <a:gd name="adj2" fmla="val 37790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900"/>
            <a:t>agregar mes que</a:t>
          </a:r>
          <a:r>
            <a:rPr lang="en-US" sz="900" baseline="0"/>
            <a:t> corresponda</a:t>
          </a:r>
          <a:endParaRPr lang="en-US" sz="9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38100</xdr:rowOff>
    </xdr:from>
    <xdr:to>
      <xdr:col>1</xdr:col>
      <xdr:colOff>66675</xdr:colOff>
      <xdr:row>6</xdr:row>
      <xdr:rowOff>104775</xdr:rowOff>
    </xdr:to>
    <xdr:sp macro="" textlink="">
      <xdr:nvSpPr>
        <xdr:cNvPr id="2" name="Rounded Rectangular Callout 1"/>
        <xdr:cNvSpPr/>
      </xdr:nvSpPr>
      <xdr:spPr>
        <a:xfrm>
          <a:off x="76200" y="1104900"/>
          <a:ext cx="828675" cy="314325"/>
        </a:xfrm>
        <a:prstGeom prst="wedgeRoundRectCallout">
          <a:avLst>
            <a:gd name="adj1" fmla="val 50431"/>
            <a:gd name="adj2" fmla="val 105577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Ejemplo</a:t>
          </a:r>
        </a:p>
      </xdr:txBody>
    </xdr:sp>
    <xdr:clientData/>
  </xdr:twoCellAnchor>
  <xdr:twoCellAnchor>
    <xdr:from>
      <xdr:col>5</xdr:col>
      <xdr:colOff>1009650</xdr:colOff>
      <xdr:row>0</xdr:row>
      <xdr:rowOff>76200</xdr:rowOff>
    </xdr:from>
    <xdr:to>
      <xdr:col>7</xdr:col>
      <xdr:colOff>228600</xdr:colOff>
      <xdr:row>2</xdr:row>
      <xdr:rowOff>104775</xdr:rowOff>
    </xdr:to>
    <xdr:sp macro="" textlink="">
      <xdr:nvSpPr>
        <xdr:cNvPr id="3" name="Rounded Rectangular Callout 2"/>
        <xdr:cNvSpPr/>
      </xdr:nvSpPr>
      <xdr:spPr>
        <a:xfrm>
          <a:off x="5657850" y="76200"/>
          <a:ext cx="1200150" cy="438150"/>
        </a:xfrm>
        <a:prstGeom prst="wedgeRoundRectCallout">
          <a:avLst>
            <a:gd name="adj1" fmla="val -61830"/>
            <a:gd name="adj2" fmla="val 37790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900"/>
            <a:t>agregar mes que</a:t>
          </a:r>
          <a:r>
            <a:rPr lang="en-US" sz="900" baseline="0"/>
            <a:t> corresponda</a:t>
          </a:r>
          <a:endParaRPr lang="en-US" sz="9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38100</xdr:rowOff>
    </xdr:from>
    <xdr:to>
      <xdr:col>1</xdr:col>
      <xdr:colOff>66675</xdr:colOff>
      <xdr:row>6</xdr:row>
      <xdr:rowOff>104775</xdr:rowOff>
    </xdr:to>
    <xdr:sp macro="" textlink="">
      <xdr:nvSpPr>
        <xdr:cNvPr id="2" name="Rounded Rectangular Callout 1"/>
        <xdr:cNvSpPr/>
      </xdr:nvSpPr>
      <xdr:spPr>
        <a:xfrm>
          <a:off x="76200" y="1104900"/>
          <a:ext cx="828675" cy="314325"/>
        </a:xfrm>
        <a:prstGeom prst="wedgeRoundRectCallout">
          <a:avLst>
            <a:gd name="adj1" fmla="val 50431"/>
            <a:gd name="adj2" fmla="val 105577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Ejemplo</a:t>
          </a:r>
        </a:p>
      </xdr:txBody>
    </xdr:sp>
    <xdr:clientData/>
  </xdr:twoCellAnchor>
  <xdr:twoCellAnchor>
    <xdr:from>
      <xdr:col>5</xdr:col>
      <xdr:colOff>1009650</xdr:colOff>
      <xdr:row>0</xdr:row>
      <xdr:rowOff>76200</xdr:rowOff>
    </xdr:from>
    <xdr:to>
      <xdr:col>7</xdr:col>
      <xdr:colOff>228600</xdr:colOff>
      <xdr:row>2</xdr:row>
      <xdr:rowOff>104775</xdr:rowOff>
    </xdr:to>
    <xdr:sp macro="" textlink="">
      <xdr:nvSpPr>
        <xdr:cNvPr id="3" name="Rounded Rectangular Callout 2"/>
        <xdr:cNvSpPr/>
      </xdr:nvSpPr>
      <xdr:spPr>
        <a:xfrm>
          <a:off x="5657850" y="76200"/>
          <a:ext cx="1200150" cy="438150"/>
        </a:xfrm>
        <a:prstGeom prst="wedgeRoundRectCallout">
          <a:avLst>
            <a:gd name="adj1" fmla="val -61830"/>
            <a:gd name="adj2" fmla="val 37790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900"/>
            <a:t>agregar mes que</a:t>
          </a:r>
          <a:r>
            <a:rPr lang="en-US" sz="900" baseline="0"/>
            <a:t> corresponda</a:t>
          </a:r>
          <a:endParaRPr 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699890613556"/>
  </sheetPr>
  <dimension ref="B2:B28"/>
  <sheetViews>
    <sheetView showGridLines="0" workbookViewId="0" topLeftCell="A1">
      <selection activeCell="L15" sqref="L15"/>
    </sheetView>
  </sheetViews>
  <sheetFormatPr defaultColWidth="9.00390625" defaultRowHeight="15.75"/>
  <cols>
    <col min="2" max="2" width="9.125" style="0" bestFit="1" customWidth="1"/>
  </cols>
  <sheetData>
    <row r="2" ht="15.75">
      <c r="B2" t="s">
        <v>25</v>
      </c>
    </row>
    <row r="3" ht="15.75">
      <c r="B3" t="s">
        <v>26</v>
      </c>
    </row>
    <row r="4" ht="15.75">
      <c r="B4" t="s">
        <v>27</v>
      </c>
    </row>
    <row r="5" ht="15.75">
      <c r="B5" t="s">
        <v>28</v>
      </c>
    </row>
    <row r="6" ht="15.75">
      <c r="B6" t="s">
        <v>29</v>
      </c>
    </row>
    <row r="7" ht="15.75">
      <c r="B7" t="s">
        <v>30</v>
      </c>
    </row>
    <row r="8" ht="15.75">
      <c r="B8" t="s">
        <v>31</v>
      </c>
    </row>
    <row r="9" ht="15.75">
      <c r="B9" t="s">
        <v>32</v>
      </c>
    </row>
    <row r="10" ht="15.75">
      <c r="B10" t="s">
        <v>33</v>
      </c>
    </row>
    <row r="11" ht="15.75">
      <c r="B11" t="s">
        <v>34</v>
      </c>
    </row>
    <row r="12" ht="15.75">
      <c r="B12" t="s">
        <v>35</v>
      </c>
    </row>
    <row r="13" ht="15.75">
      <c r="B13" t="s">
        <v>36</v>
      </c>
    </row>
    <row r="14" ht="15.75">
      <c r="B14" t="s">
        <v>37</v>
      </c>
    </row>
    <row r="15" ht="15.75">
      <c r="B15" t="s">
        <v>38</v>
      </c>
    </row>
    <row r="16" ht="15.75">
      <c r="B16" t="s">
        <v>39</v>
      </c>
    </row>
    <row r="17" ht="15.75">
      <c r="B17" t="s">
        <v>40</v>
      </c>
    </row>
    <row r="18" ht="15.75">
      <c r="B18" t="s">
        <v>41</v>
      </c>
    </row>
    <row r="19" ht="15.75">
      <c r="B19" t="s">
        <v>42</v>
      </c>
    </row>
    <row r="20" ht="15.75">
      <c r="B20" t="s">
        <v>43</v>
      </c>
    </row>
    <row r="21" ht="15.75">
      <c r="B21" t="s">
        <v>44</v>
      </c>
    </row>
    <row r="22" ht="15.75">
      <c r="B22" t="s">
        <v>45</v>
      </c>
    </row>
    <row r="23" ht="15.75">
      <c r="B23" t="s">
        <v>46</v>
      </c>
    </row>
    <row r="24" ht="15.75">
      <c r="B24" t="s">
        <v>47</v>
      </c>
    </row>
    <row r="25" ht="15.75">
      <c r="B25" t="s">
        <v>48</v>
      </c>
    </row>
    <row r="26" ht="15.75">
      <c r="B26" t="s">
        <v>49</v>
      </c>
    </row>
    <row r="27" ht="15.75">
      <c r="B27" t="s">
        <v>50</v>
      </c>
    </row>
    <row r="28" ht="15.75">
      <c r="B28" t="s">
        <v>51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I67"/>
  <sheetViews>
    <sheetView showGridLines="0" workbookViewId="0" topLeftCell="A1">
      <pane xSplit="6" ySplit="8" topLeftCell="G9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ColWidth="11.00390625" defaultRowHeight="15.75"/>
  <cols>
    <col min="3" max="4" width="11.00390625" style="21" customWidth="1"/>
    <col min="5" max="5" width="17.00390625" style="0" bestFit="1" customWidth="1"/>
    <col min="6" max="6" width="15.00390625" style="0" bestFit="1" customWidth="1"/>
    <col min="8" max="8" width="16.625" style="0" bestFit="1" customWidth="1"/>
    <col min="10" max="10" width="12.625" style="0" bestFit="1" customWidth="1"/>
  </cols>
  <sheetData>
    <row r="1" ht="16.5" thickBot="1"/>
    <row r="2" spans="2:9" ht="15.75">
      <c r="B2" s="14" t="s">
        <v>63</v>
      </c>
      <c r="C2" s="15"/>
      <c r="D2" s="15"/>
      <c r="E2" s="15"/>
      <c r="F2" s="16"/>
      <c r="H2" s="41" t="s">
        <v>13</v>
      </c>
      <c r="I2" s="41">
        <v>2020</v>
      </c>
    </row>
    <row r="3" spans="2:6" ht="16.5" thickBot="1">
      <c r="B3" s="17"/>
      <c r="C3" s="18"/>
      <c r="D3" s="18"/>
      <c r="E3" s="18"/>
      <c r="F3" s="19"/>
    </row>
    <row r="5" spans="2:6" ht="19.5">
      <c r="B5" s="20" t="s">
        <v>23</v>
      </c>
      <c r="C5" s="20"/>
      <c r="D5" s="20"/>
      <c r="E5" s="20"/>
      <c r="F5" s="20"/>
    </row>
    <row r="6" spans="2:6" ht="19.5">
      <c r="B6" s="26"/>
      <c r="C6" s="26"/>
      <c r="D6" s="26"/>
      <c r="E6" s="26"/>
      <c r="F6" s="26"/>
    </row>
    <row r="7" spans="3:9" ht="16.5" thickBot="1">
      <c r="C7" s="25">
        <f>SUM(C9:C67)</f>
        <v>17500</v>
      </c>
      <c r="D7" s="25">
        <f>SUM(D9:D67)</f>
        <v>1600</v>
      </c>
      <c r="E7" s="23"/>
      <c r="H7" s="23" t="s">
        <v>24</v>
      </c>
      <c r="I7" s="24">
        <f>C7-D7</f>
        <v>15900</v>
      </c>
    </row>
    <row r="8" spans="2:6" ht="18">
      <c r="B8" s="29" t="s">
        <v>15</v>
      </c>
      <c r="C8" s="30" t="s">
        <v>16</v>
      </c>
      <c r="D8" s="30" t="s">
        <v>17</v>
      </c>
      <c r="E8" s="31" t="s">
        <v>18</v>
      </c>
      <c r="F8" s="32" t="s">
        <v>19</v>
      </c>
    </row>
    <row r="9" spans="2:6" ht="15.75">
      <c r="B9" s="33">
        <v>43678</v>
      </c>
      <c r="C9" s="27"/>
      <c r="D9" s="27">
        <v>1000</v>
      </c>
      <c r="E9" s="28" t="s">
        <v>22</v>
      </c>
      <c r="F9" s="34" t="s">
        <v>26</v>
      </c>
    </row>
    <row r="10" spans="2:6" ht="15.75">
      <c r="B10" s="35">
        <v>43679</v>
      </c>
      <c r="C10" s="22">
        <v>5000</v>
      </c>
      <c r="D10" s="22"/>
      <c r="E10" s="3" t="s">
        <v>53</v>
      </c>
      <c r="F10" s="36" t="s">
        <v>26</v>
      </c>
    </row>
    <row r="11" spans="2:6" ht="15.75">
      <c r="B11" s="35">
        <v>43680</v>
      </c>
      <c r="C11" s="22"/>
      <c r="D11" s="22">
        <v>200</v>
      </c>
      <c r="E11" s="3" t="s">
        <v>21</v>
      </c>
      <c r="F11" s="36" t="s">
        <v>28</v>
      </c>
    </row>
    <row r="12" spans="2:6" ht="15.75">
      <c r="B12" s="35">
        <v>43681</v>
      </c>
      <c r="C12" s="22"/>
      <c r="D12" s="22">
        <v>300</v>
      </c>
      <c r="E12" s="3" t="s">
        <v>54</v>
      </c>
      <c r="F12" s="36" t="s">
        <v>27</v>
      </c>
    </row>
    <row r="13" spans="2:6" ht="15.75">
      <c r="B13" s="35">
        <v>43682</v>
      </c>
      <c r="C13" s="22"/>
      <c r="D13" s="22">
        <v>100</v>
      </c>
      <c r="E13" s="3" t="s">
        <v>55</v>
      </c>
      <c r="F13" s="36" t="s">
        <v>27</v>
      </c>
    </row>
    <row r="14" spans="2:6" ht="15.75">
      <c r="B14" s="35">
        <v>43682</v>
      </c>
      <c r="C14" s="22">
        <v>5500</v>
      </c>
      <c r="D14" s="22"/>
      <c r="E14" s="3" t="s">
        <v>20</v>
      </c>
      <c r="F14" s="36" t="s">
        <v>27</v>
      </c>
    </row>
    <row r="15" spans="2:6" ht="15.75">
      <c r="B15" s="35">
        <v>43683</v>
      </c>
      <c r="C15" s="22">
        <v>3000</v>
      </c>
      <c r="D15" s="22"/>
      <c r="E15" s="3" t="s">
        <v>20</v>
      </c>
      <c r="F15" s="36" t="s">
        <v>28</v>
      </c>
    </row>
    <row r="16" spans="2:6" ht="15.75">
      <c r="B16" s="35">
        <v>43683</v>
      </c>
      <c r="C16" s="22">
        <v>4000</v>
      </c>
      <c r="D16" s="22"/>
      <c r="E16" s="3" t="s">
        <v>20</v>
      </c>
      <c r="F16" s="36" t="s">
        <v>31</v>
      </c>
    </row>
    <row r="17" spans="2:6" ht="15.75">
      <c r="B17" s="35">
        <v>43684</v>
      </c>
      <c r="C17" s="22"/>
      <c r="D17" s="22"/>
      <c r="E17" s="3"/>
      <c r="F17" s="36"/>
    </row>
    <row r="18" spans="2:6" ht="15.75">
      <c r="B18" s="35">
        <v>43684</v>
      </c>
      <c r="C18" s="22"/>
      <c r="D18" s="22"/>
      <c r="E18" s="3"/>
      <c r="F18" s="36"/>
    </row>
    <row r="19" spans="2:6" ht="15.75">
      <c r="B19" s="35">
        <v>43684</v>
      </c>
      <c r="C19" s="22"/>
      <c r="D19" s="22"/>
      <c r="E19" s="3"/>
      <c r="F19" s="36"/>
    </row>
    <row r="20" spans="2:6" ht="15.75">
      <c r="B20" s="35">
        <v>43684</v>
      </c>
      <c r="C20" s="22"/>
      <c r="D20" s="22"/>
      <c r="E20" s="3"/>
      <c r="F20" s="36"/>
    </row>
    <row r="21" spans="2:6" ht="15.75">
      <c r="B21" s="35">
        <v>43684</v>
      </c>
      <c r="C21" s="22"/>
      <c r="D21" s="22"/>
      <c r="E21" s="3"/>
      <c r="F21" s="36"/>
    </row>
    <row r="22" spans="2:6" ht="15.75">
      <c r="B22" s="35">
        <v>43684</v>
      </c>
      <c r="C22" s="22"/>
      <c r="D22" s="22"/>
      <c r="E22" s="3"/>
      <c r="F22" s="36"/>
    </row>
    <row r="23" spans="2:6" ht="15.75">
      <c r="B23" s="35">
        <v>43685</v>
      </c>
      <c r="C23" s="22"/>
      <c r="D23" s="22"/>
      <c r="E23" s="3"/>
      <c r="F23" s="36"/>
    </row>
    <row r="24" spans="2:6" ht="15.75">
      <c r="B24" s="35">
        <v>43685</v>
      </c>
      <c r="C24" s="22"/>
      <c r="D24" s="22"/>
      <c r="E24" s="3"/>
      <c r="F24" s="36"/>
    </row>
    <row r="25" spans="2:6" ht="15.75">
      <c r="B25" s="35">
        <v>43685</v>
      </c>
      <c r="C25" s="22"/>
      <c r="D25" s="22"/>
      <c r="E25" s="3"/>
      <c r="F25" s="36"/>
    </row>
    <row r="26" spans="2:6" ht="15.75">
      <c r="B26" s="35">
        <v>43685</v>
      </c>
      <c r="C26" s="22"/>
      <c r="D26" s="22"/>
      <c r="E26" s="3"/>
      <c r="F26" s="36"/>
    </row>
    <row r="27" spans="2:6" ht="15.75">
      <c r="B27" s="35">
        <v>43686</v>
      </c>
      <c r="C27" s="22"/>
      <c r="D27" s="22"/>
      <c r="E27" s="3"/>
      <c r="F27" s="36"/>
    </row>
    <row r="28" spans="2:6" ht="15.75">
      <c r="B28" s="35">
        <v>43687</v>
      </c>
      <c r="C28" s="22"/>
      <c r="D28" s="22"/>
      <c r="E28" s="3"/>
      <c r="F28" s="36"/>
    </row>
    <row r="29" spans="2:6" ht="15.75">
      <c r="B29" s="35">
        <v>43688</v>
      </c>
      <c r="C29" s="22"/>
      <c r="D29" s="22"/>
      <c r="E29" s="3"/>
      <c r="F29" s="36"/>
    </row>
    <row r="30" spans="2:6" ht="15.75">
      <c r="B30" s="35">
        <v>43688</v>
      </c>
      <c r="C30" s="22"/>
      <c r="D30" s="22"/>
      <c r="E30" s="3"/>
      <c r="F30" s="36"/>
    </row>
    <row r="31" spans="2:6" ht="15.75">
      <c r="B31" s="35">
        <v>43688</v>
      </c>
      <c r="C31" s="22"/>
      <c r="D31" s="22"/>
      <c r="E31" s="3"/>
      <c r="F31" s="36"/>
    </row>
    <row r="32" spans="2:6" ht="15.75">
      <c r="B32" s="35">
        <v>43688</v>
      </c>
      <c r="C32" s="22"/>
      <c r="D32" s="22"/>
      <c r="E32" s="3"/>
      <c r="F32" s="36"/>
    </row>
    <row r="33" spans="2:6" ht="15.75">
      <c r="B33" s="35">
        <v>43689</v>
      </c>
      <c r="C33" s="22"/>
      <c r="D33" s="22"/>
      <c r="E33" s="3"/>
      <c r="F33" s="36"/>
    </row>
    <row r="34" spans="2:6" ht="15.75">
      <c r="B34" s="35">
        <v>43690</v>
      </c>
      <c r="C34" s="22"/>
      <c r="D34" s="22"/>
      <c r="E34" s="3"/>
      <c r="F34" s="36"/>
    </row>
    <row r="35" spans="2:6" ht="15.75">
      <c r="B35" s="35">
        <v>43691</v>
      </c>
      <c r="C35" s="22"/>
      <c r="D35" s="22"/>
      <c r="E35" s="3"/>
      <c r="F35" s="36"/>
    </row>
    <row r="36" spans="2:6" ht="15.75">
      <c r="B36" s="35">
        <v>43691</v>
      </c>
      <c r="C36" s="22"/>
      <c r="D36" s="22"/>
      <c r="E36" s="3"/>
      <c r="F36" s="36"/>
    </row>
    <row r="37" spans="2:6" ht="15.75">
      <c r="B37" s="35">
        <v>43691</v>
      </c>
      <c r="C37" s="22"/>
      <c r="D37" s="22"/>
      <c r="E37" s="3"/>
      <c r="F37" s="36"/>
    </row>
    <row r="38" spans="2:6" ht="15.75">
      <c r="B38" s="35">
        <v>43692</v>
      </c>
      <c r="C38" s="22"/>
      <c r="D38" s="22"/>
      <c r="E38" s="3"/>
      <c r="F38" s="36"/>
    </row>
    <row r="39" spans="2:6" ht="15.75">
      <c r="B39" s="35">
        <v>43692</v>
      </c>
      <c r="C39" s="22"/>
      <c r="D39" s="22"/>
      <c r="E39" s="3"/>
      <c r="F39" s="36"/>
    </row>
    <row r="40" spans="2:6" ht="15.75">
      <c r="B40" s="35">
        <v>43692</v>
      </c>
      <c r="C40" s="22"/>
      <c r="D40" s="22"/>
      <c r="E40" s="3"/>
      <c r="F40" s="36"/>
    </row>
    <row r="41" spans="2:6" ht="15.75">
      <c r="B41" s="35">
        <v>43692</v>
      </c>
      <c r="C41" s="22"/>
      <c r="D41" s="22"/>
      <c r="E41" s="3"/>
      <c r="F41" s="36"/>
    </row>
    <row r="42" spans="2:6" ht="15.75">
      <c r="B42" s="35">
        <v>43692</v>
      </c>
      <c r="C42" s="22"/>
      <c r="D42" s="22"/>
      <c r="E42" s="3"/>
      <c r="F42" s="36"/>
    </row>
    <row r="43" spans="2:6" ht="15.75">
      <c r="B43" s="35">
        <v>43692</v>
      </c>
      <c r="C43" s="22"/>
      <c r="D43" s="22"/>
      <c r="E43" s="3"/>
      <c r="F43" s="36"/>
    </row>
    <row r="44" spans="2:6" ht="15.75">
      <c r="B44" s="35">
        <v>43693</v>
      </c>
      <c r="C44" s="22"/>
      <c r="D44" s="22"/>
      <c r="E44" s="3"/>
      <c r="F44" s="36"/>
    </row>
    <row r="45" spans="2:6" ht="15.75">
      <c r="B45" s="35">
        <v>43693</v>
      </c>
      <c r="C45" s="22"/>
      <c r="D45" s="22"/>
      <c r="E45" s="3"/>
      <c r="F45" s="36"/>
    </row>
    <row r="46" spans="2:6" ht="15.75">
      <c r="B46" s="35">
        <v>43694</v>
      </c>
      <c r="C46" s="22"/>
      <c r="D46" s="22"/>
      <c r="E46" s="3"/>
      <c r="F46" s="36"/>
    </row>
    <row r="47" spans="2:6" ht="15.75">
      <c r="B47" s="35">
        <v>43694</v>
      </c>
      <c r="C47" s="22"/>
      <c r="D47" s="22"/>
      <c r="E47" s="3"/>
      <c r="F47" s="36"/>
    </row>
    <row r="48" spans="2:6" ht="15.75">
      <c r="B48" s="35">
        <v>43694</v>
      </c>
      <c r="C48" s="22"/>
      <c r="D48" s="22"/>
      <c r="E48" s="3"/>
      <c r="F48" s="36"/>
    </row>
    <row r="49" spans="2:6" ht="15.75">
      <c r="B49" s="35">
        <v>43694</v>
      </c>
      <c r="C49" s="22"/>
      <c r="D49" s="22"/>
      <c r="E49" s="3"/>
      <c r="F49" s="36"/>
    </row>
    <row r="50" spans="2:6" ht="15.75">
      <c r="B50" s="35">
        <v>43695</v>
      </c>
      <c r="C50" s="22"/>
      <c r="D50" s="22"/>
      <c r="E50" s="3"/>
      <c r="F50" s="36"/>
    </row>
    <row r="51" spans="2:6" ht="15.75">
      <c r="B51" s="35">
        <v>43695</v>
      </c>
      <c r="C51" s="22"/>
      <c r="D51" s="22"/>
      <c r="E51" s="3"/>
      <c r="F51" s="36"/>
    </row>
    <row r="52" spans="2:6" ht="15.75">
      <c r="B52" s="35">
        <v>43695</v>
      </c>
      <c r="C52" s="22"/>
      <c r="D52" s="22"/>
      <c r="E52" s="3"/>
      <c r="F52" s="36"/>
    </row>
    <row r="53" spans="2:6" ht="15.75">
      <c r="B53" s="35">
        <v>43695</v>
      </c>
      <c r="C53" s="22"/>
      <c r="D53" s="22"/>
      <c r="E53" s="3"/>
      <c r="F53" s="36"/>
    </row>
    <row r="54" spans="2:6" ht="15.75">
      <c r="B54" s="35">
        <v>43696</v>
      </c>
      <c r="C54" s="22"/>
      <c r="D54" s="22"/>
      <c r="E54" s="3"/>
      <c r="F54" s="36"/>
    </row>
    <row r="55" spans="2:7" ht="15.75">
      <c r="B55" s="35">
        <v>43697</v>
      </c>
      <c r="C55" s="22"/>
      <c r="D55" s="22"/>
      <c r="E55" s="3"/>
      <c r="F55" s="36"/>
      <c r="G55" s="2"/>
    </row>
    <row r="56" spans="2:7" ht="15.75">
      <c r="B56" s="35">
        <v>43698</v>
      </c>
      <c r="C56" s="22"/>
      <c r="D56" s="22"/>
      <c r="E56" s="3"/>
      <c r="F56" s="36"/>
      <c r="G56" s="2"/>
    </row>
    <row r="57" spans="2:6" ht="15.75">
      <c r="B57" s="35">
        <v>43699</v>
      </c>
      <c r="C57" s="22"/>
      <c r="D57" s="22"/>
      <c r="E57" s="3"/>
      <c r="F57" s="36"/>
    </row>
    <row r="58" spans="2:6" ht="15.75">
      <c r="B58" s="35">
        <v>43700</v>
      </c>
      <c r="C58" s="22"/>
      <c r="D58" s="22"/>
      <c r="E58" s="3"/>
      <c r="F58" s="36"/>
    </row>
    <row r="59" spans="2:6" ht="15.75">
      <c r="B59" s="35">
        <v>43701</v>
      </c>
      <c r="C59" s="22"/>
      <c r="D59" s="22"/>
      <c r="E59" s="3"/>
      <c r="F59" s="36"/>
    </row>
    <row r="60" spans="2:6" ht="15.75">
      <c r="B60" s="35">
        <v>43702</v>
      </c>
      <c r="C60" s="22"/>
      <c r="D60" s="22"/>
      <c r="E60" s="3"/>
      <c r="F60" s="36"/>
    </row>
    <row r="61" spans="2:6" ht="15.75">
      <c r="B61" s="35">
        <v>43703</v>
      </c>
      <c r="C61" s="22"/>
      <c r="D61" s="22"/>
      <c r="E61" s="3"/>
      <c r="F61" s="36"/>
    </row>
    <row r="62" spans="2:6" ht="15.75">
      <c r="B62" s="35">
        <v>43704</v>
      </c>
      <c r="C62" s="22"/>
      <c r="D62" s="22"/>
      <c r="E62" s="3"/>
      <c r="F62" s="36"/>
    </row>
    <row r="63" spans="2:6" ht="15.75">
      <c r="B63" s="35">
        <v>43704</v>
      </c>
      <c r="C63" s="22"/>
      <c r="D63" s="22"/>
      <c r="E63" s="3"/>
      <c r="F63" s="36"/>
    </row>
    <row r="64" spans="2:6" ht="15.75">
      <c r="B64" s="35">
        <v>43704</v>
      </c>
      <c r="C64" s="22"/>
      <c r="D64" s="22"/>
      <c r="E64" s="3"/>
      <c r="F64" s="36"/>
    </row>
    <row r="65" spans="2:6" ht="15.75">
      <c r="B65" s="35">
        <v>43705</v>
      </c>
      <c r="C65" s="22"/>
      <c r="D65" s="22"/>
      <c r="E65" s="3"/>
      <c r="F65" s="36"/>
    </row>
    <row r="66" spans="2:6" ht="15.75">
      <c r="B66" s="35">
        <v>43706</v>
      </c>
      <c r="C66" s="22"/>
      <c r="D66" s="22"/>
      <c r="E66" s="3"/>
      <c r="F66" s="36"/>
    </row>
    <row r="67" spans="2:6" ht="16.5" thickBot="1">
      <c r="B67" s="37">
        <v>43707</v>
      </c>
      <c r="C67" s="38"/>
      <c r="D67" s="38"/>
      <c r="E67" s="39"/>
      <c r="F67" s="40"/>
    </row>
  </sheetData>
  <mergeCells count="2">
    <mergeCell ref="B2:F3"/>
    <mergeCell ref="B5:F5"/>
  </mergeCells>
  <conditionalFormatting sqref="C9:C1048576">
    <cfRule type="cellIs" priority="2" dxfId="1" operator="between">
      <formula>0.1</formula>
      <formula>99999999999999</formula>
    </cfRule>
  </conditionalFormatting>
  <conditionalFormatting sqref="D9:D1048576">
    <cfRule type="cellIs" priority="1" dxfId="0" operator="between">
      <formula>0.1</formula>
      <formula>999999999999999</formula>
    </cfRule>
  </conditionalFormatting>
  <dataValidations count="1">
    <dataValidation type="list" allowBlank="1" showInputMessage="1" showErrorMessage="1" sqref="F9:F1048576">
      <formula1>'Base Clientes'!$B$3:$B$28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I67"/>
  <sheetViews>
    <sheetView showGridLines="0" workbookViewId="0" topLeftCell="A1">
      <pane xSplit="6" ySplit="8" topLeftCell="G9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ColWidth="11.00390625" defaultRowHeight="15.75"/>
  <cols>
    <col min="3" max="4" width="11.00390625" style="21" customWidth="1"/>
    <col min="5" max="5" width="17.00390625" style="0" bestFit="1" customWidth="1"/>
    <col min="6" max="6" width="15.00390625" style="0" bestFit="1" customWidth="1"/>
    <col min="8" max="8" width="16.625" style="0" bestFit="1" customWidth="1"/>
    <col min="10" max="10" width="12.625" style="0" bestFit="1" customWidth="1"/>
  </cols>
  <sheetData>
    <row r="1" ht="16.5" thickBot="1"/>
    <row r="2" spans="2:9" ht="15.75">
      <c r="B2" s="14" t="s">
        <v>64</v>
      </c>
      <c r="C2" s="15"/>
      <c r="D2" s="15"/>
      <c r="E2" s="15"/>
      <c r="F2" s="16"/>
      <c r="H2" s="41" t="s">
        <v>13</v>
      </c>
      <c r="I2" s="41">
        <v>2020</v>
      </c>
    </row>
    <row r="3" spans="2:6" ht="16.5" thickBot="1">
      <c r="B3" s="17"/>
      <c r="C3" s="18"/>
      <c r="D3" s="18"/>
      <c r="E3" s="18"/>
      <c r="F3" s="19"/>
    </row>
    <row r="5" spans="2:6" ht="19.5">
      <c r="B5" s="20" t="s">
        <v>23</v>
      </c>
      <c r="C5" s="20"/>
      <c r="D5" s="20"/>
      <c r="E5" s="20"/>
      <c r="F5" s="20"/>
    </row>
    <row r="6" spans="2:6" ht="19.5">
      <c r="B6" s="26"/>
      <c r="C6" s="26"/>
      <c r="D6" s="26"/>
      <c r="E6" s="26"/>
      <c r="F6" s="26"/>
    </row>
    <row r="7" spans="3:9" ht="16.5" thickBot="1">
      <c r="C7" s="25">
        <f>SUM(C9:C67)</f>
        <v>17500</v>
      </c>
      <c r="D7" s="25">
        <f>SUM(D9:D67)</f>
        <v>1600</v>
      </c>
      <c r="E7" s="23"/>
      <c r="H7" s="23" t="s">
        <v>24</v>
      </c>
      <c r="I7" s="24">
        <f>C7-D7</f>
        <v>15900</v>
      </c>
    </row>
    <row r="8" spans="2:6" ht="18">
      <c r="B8" s="29" t="s">
        <v>15</v>
      </c>
      <c r="C8" s="30" t="s">
        <v>16</v>
      </c>
      <c r="D8" s="30" t="s">
        <v>17</v>
      </c>
      <c r="E8" s="31" t="s">
        <v>18</v>
      </c>
      <c r="F8" s="32" t="s">
        <v>19</v>
      </c>
    </row>
    <row r="9" spans="2:6" ht="15.75">
      <c r="B9" s="33">
        <v>43709</v>
      </c>
      <c r="C9" s="27"/>
      <c r="D9" s="27">
        <v>1000</v>
      </c>
      <c r="E9" s="28" t="s">
        <v>22</v>
      </c>
      <c r="F9" s="34" t="s">
        <v>26</v>
      </c>
    </row>
    <row r="10" spans="2:6" ht="15.75">
      <c r="B10" s="35">
        <v>43710</v>
      </c>
      <c r="C10" s="22">
        <v>5000</v>
      </c>
      <c r="D10" s="22"/>
      <c r="E10" s="3" t="s">
        <v>53</v>
      </c>
      <c r="F10" s="36" t="s">
        <v>26</v>
      </c>
    </row>
    <row r="11" spans="2:6" ht="15.75">
      <c r="B11" s="35">
        <v>43711</v>
      </c>
      <c r="C11" s="22"/>
      <c r="D11" s="22">
        <v>200</v>
      </c>
      <c r="E11" s="3" t="s">
        <v>21</v>
      </c>
      <c r="F11" s="36" t="s">
        <v>28</v>
      </c>
    </row>
    <row r="12" spans="2:6" ht="15.75">
      <c r="B12" s="35">
        <v>43712</v>
      </c>
      <c r="C12" s="22"/>
      <c r="D12" s="22">
        <v>300</v>
      </c>
      <c r="E12" s="3" t="s">
        <v>54</v>
      </c>
      <c r="F12" s="36" t="s">
        <v>27</v>
      </c>
    </row>
    <row r="13" spans="2:6" ht="15.75">
      <c r="B13" s="35">
        <v>43713</v>
      </c>
      <c r="C13" s="22"/>
      <c r="D13" s="22">
        <v>100</v>
      </c>
      <c r="E13" s="3" t="s">
        <v>55</v>
      </c>
      <c r="F13" s="36" t="s">
        <v>27</v>
      </c>
    </row>
    <row r="14" spans="2:6" ht="15.75">
      <c r="B14" s="35">
        <v>43713</v>
      </c>
      <c r="C14" s="22">
        <v>5500</v>
      </c>
      <c r="D14" s="22"/>
      <c r="E14" s="3" t="s">
        <v>20</v>
      </c>
      <c r="F14" s="36" t="s">
        <v>27</v>
      </c>
    </row>
    <row r="15" spans="2:6" ht="15.75">
      <c r="B15" s="35">
        <v>43714</v>
      </c>
      <c r="C15" s="22">
        <v>3000</v>
      </c>
      <c r="D15" s="22"/>
      <c r="E15" s="3" t="s">
        <v>20</v>
      </c>
      <c r="F15" s="36" t="s">
        <v>28</v>
      </c>
    </row>
    <row r="16" spans="2:6" ht="15.75">
      <c r="B16" s="35">
        <v>43714</v>
      </c>
      <c r="C16" s="22">
        <v>4000</v>
      </c>
      <c r="D16" s="22"/>
      <c r="E16" s="3" t="s">
        <v>20</v>
      </c>
      <c r="F16" s="36" t="s">
        <v>31</v>
      </c>
    </row>
    <row r="17" spans="2:6" ht="15.75">
      <c r="B17" s="35">
        <v>43715</v>
      </c>
      <c r="C17" s="22"/>
      <c r="D17" s="22"/>
      <c r="E17" s="3"/>
      <c r="F17" s="36"/>
    </row>
    <row r="18" spans="2:6" ht="15.75">
      <c r="B18" s="35">
        <v>43715</v>
      </c>
      <c r="C18" s="22"/>
      <c r="D18" s="22"/>
      <c r="E18" s="3"/>
      <c r="F18" s="36"/>
    </row>
    <row r="19" spans="2:6" ht="15.75">
      <c r="B19" s="35">
        <v>43715</v>
      </c>
      <c r="C19" s="22"/>
      <c r="D19" s="22"/>
      <c r="E19" s="3"/>
      <c r="F19" s="36"/>
    </row>
    <row r="20" spans="2:6" ht="15.75">
      <c r="B20" s="35">
        <v>43715</v>
      </c>
      <c r="C20" s="22"/>
      <c r="D20" s="22"/>
      <c r="E20" s="3"/>
      <c r="F20" s="36"/>
    </row>
    <row r="21" spans="2:6" ht="15.75">
      <c r="B21" s="35">
        <v>43715</v>
      </c>
      <c r="C21" s="22"/>
      <c r="D21" s="22"/>
      <c r="E21" s="3"/>
      <c r="F21" s="36"/>
    </row>
    <row r="22" spans="2:6" ht="15.75">
      <c r="B22" s="35">
        <v>43715</v>
      </c>
      <c r="C22" s="22"/>
      <c r="D22" s="22"/>
      <c r="E22" s="3"/>
      <c r="F22" s="36"/>
    </row>
    <row r="23" spans="2:6" ht="15.75">
      <c r="B23" s="35">
        <v>43716</v>
      </c>
      <c r="C23" s="22"/>
      <c r="D23" s="22"/>
      <c r="E23" s="3"/>
      <c r="F23" s="36"/>
    </row>
    <row r="24" spans="2:6" ht="15.75">
      <c r="B24" s="35">
        <v>43716</v>
      </c>
      <c r="C24" s="22"/>
      <c r="D24" s="22"/>
      <c r="E24" s="3"/>
      <c r="F24" s="36"/>
    </row>
    <row r="25" spans="2:6" ht="15.75">
      <c r="B25" s="35">
        <v>43716</v>
      </c>
      <c r="C25" s="22"/>
      <c r="D25" s="22"/>
      <c r="E25" s="3"/>
      <c r="F25" s="36"/>
    </row>
    <row r="26" spans="2:6" ht="15.75">
      <c r="B26" s="35">
        <v>43716</v>
      </c>
      <c r="C26" s="22"/>
      <c r="D26" s="22"/>
      <c r="E26" s="3"/>
      <c r="F26" s="36"/>
    </row>
    <row r="27" spans="2:6" ht="15.75">
      <c r="B27" s="35">
        <v>43717</v>
      </c>
      <c r="C27" s="22"/>
      <c r="D27" s="22"/>
      <c r="E27" s="3"/>
      <c r="F27" s="36"/>
    </row>
    <row r="28" spans="2:6" ht="15.75">
      <c r="B28" s="35">
        <v>43718</v>
      </c>
      <c r="C28" s="22"/>
      <c r="D28" s="22"/>
      <c r="E28" s="3"/>
      <c r="F28" s="36"/>
    </row>
    <row r="29" spans="2:6" ht="15.75">
      <c r="B29" s="35">
        <v>43719</v>
      </c>
      <c r="C29" s="22"/>
      <c r="D29" s="22"/>
      <c r="E29" s="3"/>
      <c r="F29" s="36"/>
    </row>
    <row r="30" spans="2:6" ht="15.75">
      <c r="B30" s="35">
        <v>43719</v>
      </c>
      <c r="C30" s="22"/>
      <c r="D30" s="22"/>
      <c r="E30" s="3"/>
      <c r="F30" s="36"/>
    </row>
    <row r="31" spans="2:6" ht="15.75">
      <c r="B31" s="35">
        <v>43719</v>
      </c>
      <c r="C31" s="22"/>
      <c r="D31" s="22"/>
      <c r="E31" s="3"/>
      <c r="F31" s="36"/>
    </row>
    <row r="32" spans="2:6" ht="15.75">
      <c r="B32" s="35">
        <v>43719</v>
      </c>
      <c r="C32" s="22"/>
      <c r="D32" s="22"/>
      <c r="E32" s="3"/>
      <c r="F32" s="36"/>
    </row>
    <row r="33" spans="2:6" ht="15.75">
      <c r="B33" s="35">
        <v>43720</v>
      </c>
      <c r="C33" s="22"/>
      <c r="D33" s="22"/>
      <c r="E33" s="3"/>
      <c r="F33" s="36"/>
    </row>
    <row r="34" spans="2:6" ht="15.75">
      <c r="B34" s="35">
        <v>43721</v>
      </c>
      <c r="C34" s="22"/>
      <c r="D34" s="22"/>
      <c r="E34" s="3"/>
      <c r="F34" s="36"/>
    </row>
    <row r="35" spans="2:6" ht="15.75">
      <c r="B35" s="35">
        <v>43722</v>
      </c>
      <c r="C35" s="22"/>
      <c r="D35" s="22"/>
      <c r="E35" s="3"/>
      <c r="F35" s="36"/>
    </row>
    <row r="36" spans="2:6" ht="15.75">
      <c r="B36" s="35">
        <v>43722</v>
      </c>
      <c r="C36" s="22"/>
      <c r="D36" s="22"/>
      <c r="E36" s="3"/>
      <c r="F36" s="36"/>
    </row>
    <row r="37" spans="2:6" ht="15.75">
      <c r="B37" s="35">
        <v>43722</v>
      </c>
      <c r="C37" s="22"/>
      <c r="D37" s="22"/>
      <c r="E37" s="3"/>
      <c r="F37" s="36"/>
    </row>
    <row r="38" spans="2:6" ht="15.75">
      <c r="B38" s="35">
        <v>43723</v>
      </c>
      <c r="C38" s="22"/>
      <c r="D38" s="22"/>
      <c r="E38" s="3"/>
      <c r="F38" s="36"/>
    </row>
    <row r="39" spans="2:6" ht="15.75">
      <c r="B39" s="35">
        <v>43723</v>
      </c>
      <c r="C39" s="22"/>
      <c r="D39" s="22"/>
      <c r="E39" s="3"/>
      <c r="F39" s="36"/>
    </row>
    <row r="40" spans="2:6" ht="15.75">
      <c r="B40" s="35">
        <v>43723</v>
      </c>
      <c r="C40" s="22"/>
      <c r="D40" s="22"/>
      <c r="E40" s="3"/>
      <c r="F40" s="36"/>
    </row>
    <row r="41" spans="2:6" ht="15.75">
      <c r="B41" s="35">
        <v>43723</v>
      </c>
      <c r="C41" s="22"/>
      <c r="D41" s="22"/>
      <c r="E41" s="3"/>
      <c r="F41" s="36"/>
    </row>
    <row r="42" spans="2:6" ht="15.75">
      <c r="B42" s="35">
        <v>43723</v>
      </c>
      <c r="C42" s="22"/>
      <c r="D42" s="22"/>
      <c r="E42" s="3"/>
      <c r="F42" s="36"/>
    </row>
    <row r="43" spans="2:6" ht="15.75">
      <c r="B43" s="35">
        <v>43723</v>
      </c>
      <c r="C43" s="22"/>
      <c r="D43" s="22"/>
      <c r="E43" s="3"/>
      <c r="F43" s="36"/>
    </row>
    <row r="44" spans="2:6" ht="15.75">
      <c r="B44" s="35">
        <v>43724</v>
      </c>
      <c r="C44" s="22"/>
      <c r="D44" s="22"/>
      <c r="E44" s="3"/>
      <c r="F44" s="36"/>
    </row>
    <row r="45" spans="2:6" ht="15.75">
      <c r="B45" s="35">
        <v>43724</v>
      </c>
      <c r="C45" s="22"/>
      <c r="D45" s="22"/>
      <c r="E45" s="3"/>
      <c r="F45" s="36"/>
    </row>
    <row r="46" spans="2:6" ht="15.75">
      <c r="B46" s="35">
        <v>43725</v>
      </c>
      <c r="C46" s="22"/>
      <c r="D46" s="22"/>
      <c r="E46" s="3"/>
      <c r="F46" s="36"/>
    </row>
    <row r="47" spans="2:6" ht="15.75">
      <c r="B47" s="35">
        <v>43725</v>
      </c>
      <c r="C47" s="22"/>
      <c r="D47" s="22"/>
      <c r="E47" s="3"/>
      <c r="F47" s="36"/>
    </row>
    <row r="48" spans="2:6" ht="15.75">
      <c r="B48" s="35">
        <v>43725</v>
      </c>
      <c r="C48" s="22"/>
      <c r="D48" s="22"/>
      <c r="E48" s="3"/>
      <c r="F48" s="36"/>
    </row>
    <row r="49" spans="2:6" ht="15.75">
      <c r="B49" s="35">
        <v>43725</v>
      </c>
      <c r="C49" s="22"/>
      <c r="D49" s="22"/>
      <c r="E49" s="3"/>
      <c r="F49" s="36"/>
    </row>
    <row r="50" spans="2:6" ht="15.75">
      <c r="B50" s="35">
        <v>43726</v>
      </c>
      <c r="C50" s="22"/>
      <c r="D50" s="22"/>
      <c r="E50" s="3"/>
      <c r="F50" s="36"/>
    </row>
    <row r="51" spans="2:6" ht="15.75">
      <c r="B51" s="35">
        <v>43726</v>
      </c>
      <c r="C51" s="22"/>
      <c r="D51" s="22"/>
      <c r="E51" s="3"/>
      <c r="F51" s="36"/>
    </row>
    <row r="52" spans="2:6" ht="15.75">
      <c r="B52" s="35">
        <v>43726</v>
      </c>
      <c r="C52" s="22"/>
      <c r="D52" s="22"/>
      <c r="E52" s="3"/>
      <c r="F52" s="36"/>
    </row>
    <row r="53" spans="2:6" ht="15.75">
      <c r="B53" s="35">
        <v>43726</v>
      </c>
      <c r="C53" s="22"/>
      <c r="D53" s="22"/>
      <c r="E53" s="3"/>
      <c r="F53" s="36"/>
    </row>
    <row r="54" spans="2:6" ht="15.75">
      <c r="B54" s="35">
        <v>43727</v>
      </c>
      <c r="C54" s="22"/>
      <c r="D54" s="22"/>
      <c r="E54" s="3"/>
      <c r="F54" s="36"/>
    </row>
    <row r="55" spans="2:7" ht="15.75">
      <c r="B55" s="35">
        <v>43728</v>
      </c>
      <c r="C55" s="22"/>
      <c r="D55" s="22"/>
      <c r="E55" s="3"/>
      <c r="F55" s="36"/>
      <c r="G55" s="2"/>
    </row>
    <row r="56" spans="2:7" ht="15.75">
      <c r="B56" s="35">
        <v>43729</v>
      </c>
      <c r="C56" s="22"/>
      <c r="D56" s="22"/>
      <c r="E56" s="3"/>
      <c r="F56" s="36"/>
      <c r="G56" s="2"/>
    </row>
    <row r="57" spans="2:6" ht="15.75">
      <c r="B57" s="35">
        <v>43730</v>
      </c>
      <c r="C57" s="22"/>
      <c r="D57" s="22"/>
      <c r="E57" s="3"/>
      <c r="F57" s="36"/>
    </row>
    <row r="58" spans="2:6" ht="15.75">
      <c r="B58" s="35">
        <v>43731</v>
      </c>
      <c r="C58" s="22"/>
      <c r="D58" s="22"/>
      <c r="E58" s="3"/>
      <c r="F58" s="36"/>
    </row>
    <row r="59" spans="2:6" ht="15.75">
      <c r="B59" s="35">
        <v>43732</v>
      </c>
      <c r="C59" s="22"/>
      <c r="D59" s="22"/>
      <c r="E59" s="3"/>
      <c r="F59" s="36"/>
    </row>
    <row r="60" spans="2:6" ht="15.75">
      <c r="B60" s="35">
        <v>43733</v>
      </c>
      <c r="C60" s="22"/>
      <c r="D60" s="22"/>
      <c r="E60" s="3"/>
      <c r="F60" s="36"/>
    </row>
    <row r="61" spans="2:6" ht="15.75">
      <c r="B61" s="35">
        <v>43734</v>
      </c>
      <c r="C61" s="22"/>
      <c r="D61" s="22"/>
      <c r="E61" s="3"/>
      <c r="F61" s="36"/>
    </row>
    <row r="62" spans="2:6" ht="15.75">
      <c r="B62" s="35">
        <v>43735</v>
      </c>
      <c r="C62" s="22"/>
      <c r="D62" s="22"/>
      <c r="E62" s="3"/>
      <c r="F62" s="36"/>
    </row>
    <row r="63" spans="2:6" ht="15.75">
      <c r="B63" s="35">
        <v>43735</v>
      </c>
      <c r="C63" s="22"/>
      <c r="D63" s="22"/>
      <c r="E63" s="3"/>
      <c r="F63" s="36"/>
    </row>
    <row r="64" spans="2:6" ht="15.75">
      <c r="B64" s="35">
        <v>43735</v>
      </c>
      <c r="C64" s="22"/>
      <c r="D64" s="22"/>
      <c r="E64" s="3"/>
      <c r="F64" s="36"/>
    </row>
    <row r="65" spans="2:6" ht="15.75">
      <c r="B65" s="35">
        <v>43736</v>
      </c>
      <c r="C65" s="22"/>
      <c r="D65" s="22"/>
      <c r="E65" s="3"/>
      <c r="F65" s="36"/>
    </row>
    <row r="66" spans="2:6" ht="15.75">
      <c r="B66" s="35">
        <v>43737</v>
      </c>
      <c r="C66" s="22"/>
      <c r="D66" s="22"/>
      <c r="E66" s="3"/>
      <c r="F66" s="36"/>
    </row>
    <row r="67" spans="2:6" ht="16.5" thickBot="1">
      <c r="B67" s="37">
        <v>43738</v>
      </c>
      <c r="C67" s="38"/>
      <c r="D67" s="38"/>
      <c r="E67" s="39"/>
      <c r="F67" s="40"/>
    </row>
  </sheetData>
  <mergeCells count="2">
    <mergeCell ref="B2:F3"/>
    <mergeCell ref="B5:F5"/>
  </mergeCells>
  <conditionalFormatting sqref="C9:C1048576">
    <cfRule type="cellIs" priority="2" dxfId="1" operator="between">
      <formula>0.1</formula>
      <formula>99999999999999</formula>
    </cfRule>
  </conditionalFormatting>
  <conditionalFormatting sqref="D9:D1048576">
    <cfRule type="cellIs" priority="1" dxfId="0" operator="between">
      <formula>0.1</formula>
      <formula>999999999999999</formula>
    </cfRule>
  </conditionalFormatting>
  <dataValidations count="1">
    <dataValidation type="list" allowBlank="1" showInputMessage="1" showErrorMessage="1" sqref="F9:F1048576">
      <formula1>'Base Clientes'!$B$3:$B$28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I67"/>
  <sheetViews>
    <sheetView showGridLines="0" workbookViewId="0" topLeftCell="A1">
      <pane xSplit="6" ySplit="8" topLeftCell="G9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ColWidth="11.00390625" defaultRowHeight="15.75"/>
  <cols>
    <col min="3" max="4" width="11.00390625" style="21" customWidth="1"/>
    <col min="5" max="5" width="17.00390625" style="0" bestFit="1" customWidth="1"/>
    <col min="6" max="6" width="15.00390625" style="0" bestFit="1" customWidth="1"/>
    <col min="8" max="8" width="16.625" style="0" bestFit="1" customWidth="1"/>
    <col min="10" max="10" width="12.625" style="0" bestFit="1" customWidth="1"/>
  </cols>
  <sheetData>
    <row r="1" ht="16.5" thickBot="1"/>
    <row r="2" spans="2:9" ht="15.75">
      <c r="B2" s="14" t="s">
        <v>65</v>
      </c>
      <c r="C2" s="15"/>
      <c r="D2" s="15"/>
      <c r="E2" s="15"/>
      <c r="F2" s="16"/>
      <c r="H2" s="41" t="s">
        <v>13</v>
      </c>
      <c r="I2" s="41">
        <v>2020</v>
      </c>
    </row>
    <row r="3" spans="2:6" ht="16.5" thickBot="1">
      <c r="B3" s="17"/>
      <c r="C3" s="18"/>
      <c r="D3" s="18"/>
      <c r="E3" s="18"/>
      <c r="F3" s="19"/>
    </row>
    <row r="5" spans="2:6" ht="19.5">
      <c r="B5" s="20" t="s">
        <v>23</v>
      </c>
      <c r="C5" s="20"/>
      <c r="D5" s="20"/>
      <c r="E5" s="20"/>
      <c r="F5" s="20"/>
    </row>
    <row r="6" spans="2:6" ht="19.5">
      <c r="B6" s="26"/>
      <c r="C6" s="26"/>
      <c r="D6" s="26"/>
      <c r="E6" s="26"/>
      <c r="F6" s="26"/>
    </row>
    <row r="7" spans="3:9" ht="16.5" thickBot="1">
      <c r="C7" s="25">
        <f>SUM(C9:C67)</f>
        <v>17500</v>
      </c>
      <c r="D7" s="25">
        <f>SUM(D9:D67)</f>
        <v>1600</v>
      </c>
      <c r="E7" s="23"/>
      <c r="H7" s="23" t="s">
        <v>24</v>
      </c>
      <c r="I7" s="24">
        <f>C7-D7</f>
        <v>15900</v>
      </c>
    </row>
    <row r="8" spans="2:6" ht="18">
      <c r="B8" s="29" t="s">
        <v>15</v>
      </c>
      <c r="C8" s="30" t="s">
        <v>16</v>
      </c>
      <c r="D8" s="30" t="s">
        <v>17</v>
      </c>
      <c r="E8" s="31" t="s">
        <v>18</v>
      </c>
      <c r="F8" s="32" t="s">
        <v>19</v>
      </c>
    </row>
    <row r="9" spans="2:6" ht="15.75">
      <c r="B9" s="33">
        <v>43739</v>
      </c>
      <c r="C9" s="27"/>
      <c r="D9" s="27">
        <v>1000</v>
      </c>
      <c r="E9" s="28" t="s">
        <v>22</v>
      </c>
      <c r="F9" s="34" t="s">
        <v>26</v>
      </c>
    </row>
    <row r="10" spans="2:6" ht="15.75">
      <c r="B10" s="35">
        <v>43740</v>
      </c>
      <c r="C10" s="22">
        <v>5000</v>
      </c>
      <c r="D10" s="22"/>
      <c r="E10" s="3" t="s">
        <v>53</v>
      </c>
      <c r="F10" s="36" t="s">
        <v>26</v>
      </c>
    </row>
    <row r="11" spans="2:6" ht="15.75">
      <c r="B11" s="35">
        <v>43741</v>
      </c>
      <c r="C11" s="22"/>
      <c r="D11" s="22">
        <v>200</v>
      </c>
      <c r="E11" s="3" t="s">
        <v>21</v>
      </c>
      <c r="F11" s="36" t="s">
        <v>28</v>
      </c>
    </row>
    <row r="12" spans="2:6" ht="15.75">
      <c r="B12" s="35">
        <v>43742</v>
      </c>
      <c r="C12" s="22"/>
      <c r="D12" s="22">
        <v>300</v>
      </c>
      <c r="E12" s="3" t="s">
        <v>54</v>
      </c>
      <c r="F12" s="36" t="s">
        <v>27</v>
      </c>
    </row>
    <row r="13" spans="2:6" ht="15.75">
      <c r="B13" s="35">
        <v>43743</v>
      </c>
      <c r="C13" s="22"/>
      <c r="D13" s="22">
        <v>100</v>
      </c>
      <c r="E13" s="3" t="s">
        <v>55</v>
      </c>
      <c r="F13" s="36" t="s">
        <v>27</v>
      </c>
    </row>
    <row r="14" spans="2:6" ht="15.75">
      <c r="B14" s="35">
        <v>43743</v>
      </c>
      <c r="C14" s="22">
        <v>5500</v>
      </c>
      <c r="D14" s="22"/>
      <c r="E14" s="3" t="s">
        <v>20</v>
      </c>
      <c r="F14" s="36" t="s">
        <v>27</v>
      </c>
    </row>
    <row r="15" spans="2:6" ht="15.75">
      <c r="B15" s="35">
        <v>43744</v>
      </c>
      <c r="C15" s="22">
        <v>3000</v>
      </c>
      <c r="D15" s="22"/>
      <c r="E15" s="3" t="s">
        <v>20</v>
      </c>
      <c r="F15" s="36" t="s">
        <v>28</v>
      </c>
    </row>
    <row r="16" spans="2:6" ht="15.75">
      <c r="B16" s="35">
        <v>43744</v>
      </c>
      <c r="C16" s="22">
        <v>4000</v>
      </c>
      <c r="D16" s="22"/>
      <c r="E16" s="3" t="s">
        <v>20</v>
      </c>
      <c r="F16" s="36" t="s">
        <v>31</v>
      </c>
    </row>
    <row r="17" spans="2:6" ht="15.75">
      <c r="B17" s="35">
        <v>43745</v>
      </c>
      <c r="C17" s="22"/>
      <c r="D17" s="22"/>
      <c r="E17" s="3"/>
      <c r="F17" s="36"/>
    </row>
    <row r="18" spans="2:6" ht="15.75">
      <c r="B18" s="35">
        <v>43745</v>
      </c>
      <c r="C18" s="22"/>
      <c r="D18" s="22"/>
      <c r="E18" s="3"/>
      <c r="F18" s="36"/>
    </row>
    <row r="19" spans="2:6" ht="15.75">
      <c r="B19" s="35">
        <v>43745</v>
      </c>
      <c r="C19" s="22"/>
      <c r="D19" s="22"/>
      <c r="E19" s="3"/>
      <c r="F19" s="36"/>
    </row>
    <row r="20" spans="2:6" ht="15.75">
      <c r="B20" s="35">
        <v>43745</v>
      </c>
      <c r="C20" s="22"/>
      <c r="D20" s="22"/>
      <c r="E20" s="3"/>
      <c r="F20" s="36"/>
    </row>
    <row r="21" spans="2:6" ht="15.75">
      <c r="B21" s="35">
        <v>43745</v>
      </c>
      <c r="C21" s="22"/>
      <c r="D21" s="22"/>
      <c r="E21" s="3"/>
      <c r="F21" s="36"/>
    </row>
    <row r="22" spans="2:6" ht="15.75">
      <c r="B22" s="35">
        <v>43745</v>
      </c>
      <c r="C22" s="22"/>
      <c r="D22" s="22"/>
      <c r="E22" s="3"/>
      <c r="F22" s="36"/>
    </row>
    <row r="23" spans="2:6" ht="15.75">
      <c r="B23" s="35">
        <v>43746</v>
      </c>
      <c r="C23" s="22"/>
      <c r="D23" s="22"/>
      <c r="E23" s="3"/>
      <c r="F23" s="36"/>
    </row>
    <row r="24" spans="2:6" ht="15.75">
      <c r="B24" s="35">
        <v>43746</v>
      </c>
      <c r="C24" s="22"/>
      <c r="D24" s="22"/>
      <c r="E24" s="3"/>
      <c r="F24" s="36"/>
    </row>
    <row r="25" spans="2:6" ht="15.75">
      <c r="B25" s="35">
        <v>43746</v>
      </c>
      <c r="C25" s="22"/>
      <c r="D25" s="22"/>
      <c r="E25" s="3"/>
      <c r="F25" s="36"/>
    </row>
    <row r="26" spans="2:6" ht="15.75">
      <c r="B26" s="35">
        <v>43746</v>
      </c>
      <c r="C26" s="22"/>
      <c r="D26" s="22"/>
      <c r="E26" s="3"/>
      <c r="F26" s="36"/>
    </row>
    <row r="27" spans="2:6" ht="15.75">
      <c r="B27" s="35">
        <v>43747</v>
      </c>
      <c r="C27" s="22"/>
      <c r="D27" s="22"/>
      <c r="E27" s="3"/>
      <c r="F27" s="36"/>
    </row>
    <row r="28" spans="2:6" ht="15.75">
      <c r="B28" s="35">
        <v>43748</v>
      </c>
      <c r="C28" s="22"/>
      <c r="D28" s="22"/>
      <c r="E28" s="3"/>
      <c r="F28" s="36"/>
    </row>
    <row r="29" spans="2:6" ht="15.75">
      <c r="B29" s="35">
        <v>43749</v>
      </c>
      <c r="C29" s="22"/>
      <c r="D29" s="22"/>
      <c r="E29" s="3"/>
      <c r="F29" s="36"/>
    </row>
    <row r="30" spans="2:6" ht="15.75">
      <c r="B30" s="35">
        <v>43749</v>
      </c>
      <c r="C30" s="22"/>
      <c r="D30" s="22"/>
      <c r="E30" s="3"/>
      <c r="F30" s="36"/>
    </row>
    <row r="31" spans="2:6" ht="15.75">
      <c r="B31" s="35">
        <v>43749</v>
      </c>
      <c r="C31" s="22"/>
      <c r="D31" s="22"/>
      <c r="E31" s="3"/>
      <c r="F31" s="36"/>
    </row>
    <row r="32" spans="2:6" ht="15.75">
      <c r="B32" s="35">
        <v>43749</v>
      </c>
      <c r="C32" s="22"/>
      <c r="D32" s="22"/>
      <c r="E32" s="3"/>
      <c r="F32" s="36"/>
    </row>
    <row r="33" spans="2:6" ht="15.75">
      <c r="B33" s="35">
        <v>43750</v>
      </c>
      <c r="C33" s="22"/>
      <c r="D33" s="22"/>
      <c r="E33" s="3"/>
      <c r="F33" s="36"/>
    </row>
    <row r="34" spans="2:6" ht="15.75">
      <c r="B34" s="35">
        <v>43751</v>
      </c>
      <c r="C34" s="22"/>
      <c r="D34" s="22"/>
      <c r="E34" s="3"/>
      <c r="F34" s="36"/>
    </row>
    <row r="35" spans="2:6" ht="15.75">
      <c r="B35" s="35">
        <v>43752</v>
      </c>
      <c r="C35" s="22"/>
      <c r="D35" s="22"/>
      <c r="E35" s="3"/>
      <c r="F35" s="36"/>
    </row>
    <row r="36" spans="2:6" ht="15.75">
      <c r="B36" s="35">
        <v>43752</v>
      </c>
      <c r="C36" s="22"/>
      <c r="D36" s="22"/>
      <c r="E36" s="3"/>
      <c r="F36" s="36"/>
    </row>
    <row r="37" spans="2:6" ht="15.75">
      <c r="B37" s="35">
        <v>43752</v>
      </c>
      <c r="C37" s="22"/>
      <c r="D37" s="22"/>
      <c r="E37" s="3"/>
      <c r="F37" s="36"/>
    </row>
    <row r="38" spans="2:6" ht="15.75">
      <c r="B38" s="35">
        <v>43753</v>
      </c>
      <c r="C38" s="22"/>
      <c r="D38" s="22"/>
      <c r="E38" s="3"/>
      <c r="F38" s="36"/>
    </row>
    <row r="39" spans="2:6" ht="15.75">
      <c r="B39" s="35">
        <v>43753</v>
      </c>
      <c r="C39" s="22"/>
      <c r="D39" s="22"/>
      <c r="E39" s="3"/>
      <c r="F39" s="36"/>
    </row>
    <row r="40" spans="2:6" ht="15.75">
      <c r="B40" s="35">
        <v>43753</v>
      </c>
      <c r="C40" s="22"/>
      <c r="D40" s="22"/>
      <c r="E40" s="3"/>
      <c r="F40" s="36"/>
    </row>
    <row r="41" spans="2:6" ht="15.75">
      <c r="B41" s="35">
        <v>43753</v>
      </c>
      <c r="C41" s="22"/>
      <c r="D41" s="22"/>
      <c r="E41" s="3"/>
      <c r="F41" s="36"/>
    </row>
    <row r="42" spans="2:6" ht="15.75">
      <c r="B42" s="35">
        <v>43753</v>
      </c>
      <c r="C42" s="22"/>
      <c r="D42" s="22"/>
      <c r="E42" s="3"/>
      <c r="F42" s="36"/>
    </row>
    <row r="43" spans="2:6" ht="15.75">
      <c r="B43" s="35">
        <v>43753</v>
      </c>
      <c r="C43" s="22"/>
      <c r="D43" s="22"/>
      <c r="E43" s="3"/>
      <c r="F43" s="36"/>
    </row>
    <row r="44" spans="2:6" ht="15.75">
      <c r="B44" s="35">
        <v>43754</v>
      </c>
      <c r="C44" s="22"/>
      <c r="D44" s="22"/>
      <c r="E44" s="3"/>
      <c r="F44" s="36"/>
    </row>
    <row r="45" spans="2:6" ht="15.75">
      <c r="B45" s="35">
        <v>43754</v>
      </c>
      <c r="C45" s="22"/>
      <c r="D45" s="22"/>
      <c r="E45" s="3"/>
      <c r="F45" s="36"/>
    </row>
    <row r="46" spans="2:6" ht="15.75">
      <c r="B46" s="35">
        <v>43755</v>
      </c>
      <c r="C46" s="22"/>
      <c r="D46" s="22"/>
      <c r="E46" s="3"/>
      <c r="F46" s="36"/>
    </row>
    <row r="47" spans="2:6" ht="15.75">
      <c r="B47" s="35">
        <v>43755</v>
      </c>
      <c r="C47" s="22"/>
      <c r="D47" s="22"/>
      <c r="E47" s="3"/>
      <c r="F47" s="36"/>
    </row>
    <row r="48" spans="2:6" ht="15.75">
      <c r="B48" s="35">
        <v>43755</v>
      </c>
      <c r="C48" s="22"/>
      <c r="D48" s="22"/>
      <c r="E48" s="3"/>
      <c r="F48" s="36"/>
    </row>
    <row r="49" spans="2:6" ht="15.75">
      <c r="B49" s="35">
        <v>43755</v>
      </c>
      <c r="C49" s="22"/>
      <c r="D49" s="22"/>
      <c r="E49" s="3"/>
      <c r="F49" s="36"/>
    </row>
    <row r="50" spans="2:6" ht="15.75">
      <c r="B50" s="35">
        <v>43756</v>
      </c>
      <c r="C50" s="22"/>
      <c r="D50" s="22"/>
      <c r="E50" s="3"/>
      <c r="F50" s="36"/>
    </row>
    <row r="51" spans="2:6" ht="15.75">
      <c r="B51" s="35">
        <v>43756</v>
      </c>
      <c r="C51" s="22"/>
      <c r="D51" s="22"/>
      <c r="E51" s="3"/>
      <c r="F51" s="36"/>
    </row>
    <row r="52" spans="2:6" ht="15.75">
      <c r="B52" s="35">
        <v>43756</v>
      </c>
      <c r="C52" s="22"/>
      <c r="D52" s="22"/>
      <c r="E52" s="3"/>
      <c r="F52" s="36"/>
    </row>
    <row r="53" spans="2:6" ht="15.75">
      <c r="B53" s="35">
        <v>43756</v>
      </c>
      <c r="C53" s="22"/>
      <c r="D53" s="22"/>
      <c r="E53" s="3"/>
      <c r="F53" s="36"/>
    </row>
    <row r="54" spans="2:6" ht="15.75">
      <c r="B54" s="35">
        <v>43757</v>
      </c>
      <c r="C54" s="22"/>
      <c r="D54" s="22"/>
      <c r="E54" s="3"/>
      <c r="F54" s="36"/>
    </row>
    <row r="55" spans="2:7" ht="15.75">
      <c r="B55" s="35">
        <v>43758</v>
      </c>
      <c r="C55" s="22"/>
      <c r="D55" s="22"/>
      <c r="E55" s="3"/>
      <c r="F55" s="36"/>
      <c r="G55" s="2"/>
    </row>
    <row r="56" spans="2:7" ht="15.75">
      <c r="B56" s="35">
        <v>43759</v>
      </c>
      <c r="C56" s="22"/>
      <c r="D56" s="22"/>
      <c r="E56" s="3"/>
      <c r="F56" s="36"/>
      <c r="G56" s="2"/>
    </row>
    <row r="57" spans="2:6" ht="15.75">
      <c r="B57" s="35">
        <v>43760</v>
      </c>
      <c r="C57" s="22"/>
      <c r="D57" s="22"/>
      <c r="E57" s="3"/>
      <c r="F57" s="36"/>
    </row>
    <row r="58" spans="2:6" ht="15.75">
      <c r="B58" s="35">
        <v>43761</v>
      </c>
      <c r="C58" s="22"/>
      <c r="D58" s="22"/>
      <c r="E58" s="3"/>
      <c r="F58" s="36"/>
    </row>
    <row r="59" spans="2:6" ht="15.75">
      <c r="B59" s="35">
        <v>43762</v>
      </c>
      <c r="C59" s="22"/>
      <c r="D59" s="22"/>
      <c r="E59" s="3"/>
      <c r="F59" s="36"/>
    </row>
    <row r="60" spans="2:6" ht="15.75">
      <c r="B60" s="35">
        <v>43763</v>
      </c>
      <c r="C60" s="22"/>
      <c r="D60" s="22"/>
      <c r="E60" s="3"/>
      <c r="F60" s="36"/>
    </row>
    <row r="61" spans="2:6" ht="15.75">
      <c r="B61" s="35">
        <v>43764</v>
      </c>
      <c r="C61" s="22"/>
      <c r="D61" s="22"/>
      <c r="E61" s="3"/>
      <c r="F61" s="36"/>
    </row>
    <row r="62" spans="2:6" ht="15.75">
      <c r="B62" s="35">
        <v>43765</v>
      </c>
      <c r="C62" s="22"/>
      <c r="D62" s="22"/>
      <c r="E62" s="3"/>
      <c r="F62" s="36"/>
    </row>
    <row r="63" spans="2:6" ht="15.75">
      <c r="B63" s="35">
        <v>43765</v>
      </c>
      <c r="C63" s="22"/>
      <c r="D63" s="22"/>
      <c r="E63" s="3"/>
      <c r="F63" s="36"/>
    </row>
    <row r="64" spans="2:6" ht="15.75">
      <c r="B64" s="35">
        <v>43765</v>
      </c>
      <c r="C64" s="22"/>
      <c r="D64" s="22"/>
      <c r="E64" s="3"/>
      <c r="F64" s="36"/>
    </row>
    <row r="65" spans="2:6" ht="15.75">
      <c r="B65" s="35">
        <v>43766</v>
      </c>
      <c r="C65" s="22"/>
      <c r="D65" s="22"/>
      <c r="E65" s="3"/>
      <c r="F65" s="36"/>
    </row>
    <row r="66" spans="2:6" ht="15.75">
      <c r="B66" s="35">
        <v>43767</v>
      </c>
      <c r="C66" s="22"/>
      <c r="D66" s="22"/>
      <c r="E66" s="3"/>
      <c r="F66" s="36"/>
    </row>
    <row r="67" spans="2:6" ht="16.5" thickBot="1">
      <c r="B67" s="37">
        <v>43768</v>
      </c>
      <c r="C67" s="38"/>
      <c r="D67" s="38"/>
      <c r="E67" s="39"/>
      <c r="F67" s="40"/>
    </row>
  </sheetData>
  <mergeCells count="2">
    <mergeCell ref="B2:F3"/>
    <mergeCell ref="B5:F5"/>
  </mergeCells>
  <conditionalFormatting sqref="C9:C1048576">
    <cfRule type="cellIs" priority="2" dxfId="1" operator="between">
      <formula>0.1</formula>
      <formula>99999999999999</formula>
    </cfRule>
  </conditionalFormatting>
  <conditionalFormatting sqref="D9:D1048576">
    <cfRule type="cellIs" priority="1" dxfId="0" operator="between">
      <formula>0.1</formula>
      <formula>999999999999999</formula>
    </cfRule>
  </conditionalFormatting>
  <dataValidations count="1">
    <dataValidation type="list" allowBlank="1" showInputMessage="1" showErrorMessage="1" sqref="F9:F1048576">
      <formula1>'Base Clientes'!$B$3:$B$28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I67"/>
  <sheetViews>
    <sheetView showGridLines="0" workbookViewId="0" topLeftCell="A1">
      <pane xSplit="6" ySplit="8" topLeftCell="G9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ColWidth="11.00390625" defaultRowHeight="15.75"/>
  <cols>
    <col min="3" max="4" width="11.00390625" style="21" customWidth="1"/>
    <col min="5" max="5" width="17.00390625" style="0" bestFit="1" customWidth="1"/>
    <col min="6" max="6" width="15.00390625" style="0" bestFit="1" customWidth="1"/>
    <col min="8" max="8" width="16.625" style="0" bestFit="1" customWidth="1"/>
    <col min="10" max="10" width="12.625" style="0" bestFit="1" customWidth="1"/>
  </cols>
  <sheetData>
    <row r="1" ht="16.5" thickBot="1"/>
    <row r="2" spans="2:9" ht="15.75">
      <c r="B2" s="14" t="s">
        <v>52</v>
      </c>
      <c r="C2" s="15"/>
      <c r="D2" s="15"/>
      <c r="E2" s="15"/>
      <c r="F2" s="16"/>
      <c r="H2" s="41" t="s">
        <v>13</v>
      </c>
      <c r="I2" s="41">
        <v>2020</v>
      </c>
    </row>
    <row r="3" spans="2:6" ht="16.5" thickBot="1">
      <c r="B3" s="17"/>
      <c r="C3" s="18"/>
      <c r="D3" s="18"/>
      <c r="E3" s="18"/>
      <c r="F3" s="19"/>
    </row>
    <row r="5" spans="2:6" ht="19.5">
      <c r="B5" s="20" t="s">
        <v>23</v>
      </c>
      <c r="C5" s="20"/>
      <c r="D5" s="20"/>
      <c r="E5" s="20"/>
      <c r="F5" s="20"/>
    </row>
    <row r="6" spans="2:6" ht="19.5">
      <c r="B6" s="26"/>
      <c r="C6" s="26"/>
      <c r="D6" s="26"/>
      <c r="E6" s="26"/>
      <c r="F6" s="26"/>
    </row>
    <row r="7" spans="3:9" ht="16.5" thickBot="1">
      <c r="C7" s="25">
        <f>SUM(C9:C67)</f>
        <v>17500</v>
      </c>
      <c r="D7" s="25">
        <f>SUM(D9:D67)</f>
        <v>1600</v>
      </c>
      <c r="E7" s="23"/>
      <c r="H7" s="23" t="s">
        <v>24</v>
      </c>
      <c r="I7" s="24">
        <f>C7-D7</f>
        <v>15900</v>
      </c>
    </row>
    <row r="8" spans="2:6" ht="18">
      <c r="B8" s="29" t="s">
        <v>15</v>
      </c>
      <c r="C8" s="30" t="s">
        <v>16</v>
      </c>
      <c r="D8" s="30" t="s">
        <v>17</v>
      </c>
      <c r="E8" s="31" t="s">
        <v>18</v>
      </c>
      <c r="F8" s="32" t="s">
        <v>19</v>
      </c>
    </row>
    <row r="9" spans="2:6" ht="15.75">
      <c r="B9" s="33">
        <v>43770</v>
      </c>
      <c r="C9" s="27"/>
      <c r="D9" s="27">
        <v>1000</v>
      </c>
      <c r="E9" s="28" t="s">
        <v>22</v>
      </c>
      <c r="F9" s="34" t="s">
        <v>26</v>
      </c>
    </row>
    <row r="10" spans="2:6" ht="15.75">
      <c r="B10" s="35">
        <v>43771</v>
      </c>
      <c r="C10" s="22">
        <v>5000</v>
      </c>
      <c r="D10" s="22"/>
      <c r="E10" s="3" t="s">
        <v>53</v>
      </c>
      <c r="F10" s="36" t="s">
        <v>26</v>
      </c>
    </row>
    <row r="11" spans="2:6" ht="15.75">
      <c r="B11" s="35">
        <v>43772</v>
      </c>
      <c r="C11" s="22"/>
      <c r="D11" s="22">
        <v>200</v>
      </c>
      <c r="E11" s="3" t="s">
        <v>21</v>
      </c>
      <c r="F11" s="36" t="s">
        <v>28</v>
      </c>
    </row>
    <row r="12" spans="2:6" ht="15.75">
      <c r="B12" s="35">
        <v>43773</v>
      </c>
      <c r="C12" s="22"/>
      <c r="D12" s="22">
        <v>300</v>
      </c>
      <c r="E12" s="3" t="s">
        <v>54</v>
      </c>
      <c r="F12" s="36" t="s">
        <v>27</v>
      </c>
    </row>
    <row r="13" spans="2:6" ht="15.75">
      <c r="B13" s="35">
        <v>43774</v>
      </c>
      <c r="C13" s="22"/>
      <c r="D13" s="22">
        <v>100</v>
      </c>
      <c r="E13" s="3" t="s">
        <v>55</v>
      </c>
      <c r="F13" s="36" t="s">
        <v>27</v>
      </c>
    </row>
    <row r="14" spans="2:6" ht="15.75">
      <c r="B14" s="35">
        <v>43774</v>
      </c>
      <c r="C14" s="22">
        <v>5500</v>
      </c>
      <c r="D14" s="22"/>
      <c r="E14" s="3" t="s">
        <v>20</v>
      </c>
      <c r="F14" s="36" t="s">
        <v>27</v>
      </c>
    </row>
    <row r="15" spans="2:6" ht="15.75">
      <c r="B15" s="35">
        <v>43775</v>
      </c>
      <c r="C15" s="22">
        <v>3000</v>
      </c>
      <c r="D15" s="22"/>
      <c r="E15" s="3" t="s">
        <v>20</v>
      </c>
      <c r="F15" s="36" t="s">
        <v>28</v>
      </c>
    </row>
    <row r="16" spans="2:6" ht="15.75">
      <c r="B16" s="35">
        <v>43775</v>
      </c>
      <c r="C16" s="22">
        <v>4000</v>
      </c>
      <c r="D16" s="22"/>
      <c r="E16" s="3" t="s">
        <v>20</v>
      </c>
      <c r="F16" s="36" t="s">
        <v>31</v>
      </c>
    </row>
    <row r="17" spans="2:6" ht="15.75">
      <c r="B17" s="35">
        <v>43776</v>
      </c>
      <c r="C17" s="22"/>
      <c r="D17" s="22"/>
      <c r="E17" s="3"/>
      <c r="F17" s="36"/>
    </row>
    <row r="18" spans="2:6" ht="15.75">
      <c r="B18" s="35">
        <v>43776</v>
      </c>
      <c r="C18" s="22"/>
      <c r="D18" s="22"/>
      <c r="E18" s="3"/>
      <c r="F18" s="36"/>
    </row>
    <row r="19" spans="2:6" ht="15.75">
      <c r="B19" s="35">
        <v>43776</v>
      </c>
      <c r="C19" s="22"/>
      <c r="D19" s="22"/>
      <c r="E19" s="3"/>
      <c r="F19" s="36"/>
    </row>
    <row r="20" spans="2:6" ht="15.75">
      <c r="B20" s="35">
        <v>43776</v>
      </c>
      <c r="C20" s="22"/>
      <c r="D20" s="22"/>
      <c r="E20" s="3"/>
      <c r="F20" s="36"/>
    </row>
    <row r="21" spans="2:6" ht="15.75">
      <c r="B21" s="35">
        <v>43776</v>
      </c>
      <c r="C21" s="22"/>
      <c r="D21" s="22"/>
      <c r="E21" s="3"/>
      <c r="F21" s="36"/>
    </row>
    <row r="22" spans="2:6" ht="15.75">
      <c r="B22" s="35">
        <v>43776</v>
      </c>
      <c r="C22" s="22"/>
      <c r="D22" s="22"/>
      <c r="E22" s="3"/>
      <c r="F22" s="36"/>
    </row>
    <row r="23" spans="2:6" ht="15.75">
      <c r="B23" s="35">
        <v>43777</v>
      </c>
      <c r="C23" s="22"/>
      <c r="D23" s="22"/>
      <c r="E23" s="3"/>
      <c r="F23" s="36"/>
    </row>
    <row r="24" spans="2:6" ht="15.75">
      <c r="B24" s="35">
        <v>43777</v>
      </c>
      <c r="C24" s="22"/>
      <c r="D24" s="22"/>
      <c r="E24" s="3"/>
      <c r="F24" s="36"/>
    </row>
    <row r="25" spans="2:6" ht="15.75">
      <c r="B25" s="35">
        <v>43777</v>
      </c>
      <c r="C25" s="22"/>
      <c r="D25" s="22"/>
      <c r="E25" s="3"/>
      <c r="F25" s="36"/>
    </row>
    <row r="26" spans="2:6" ht="15.75">
      <c r="B26" s="35">
        <v>43777</v>
      </c>
      <c r="C26" s="22"/>
      <c r="D26" s="22"/>
      <c r="E26" s="3"/>
      <c r="F26" s="36"/>
    </row>
    <row r="27" spans="2:6" ht="15.75">
      <c r="B27" s="35">
        <v>43778</v>
      </c>
      <c r="C27" s="22"/>
      <c r="D27" s="22"/>
      <c r="E27" s="3"/>
      <c r="F27" s="36"/>
    </row>
    <row r="28" spans="2:6" ht="15.75">
      <c r="B28" s="35">
        <v>43779</v>
      </c>
      <c r="C28" s="22"/>
      <c r="D28" s="22"/>
      <c r="E28" s="3"/>
      <c r="F28" s="36"/>
    </row>
    <row r="29" spans="2:6" ht="15.75">
      <c r="B29" s="35">
        <v>43780</v>
      </c>
      <c r="C29" s="22"/>
      <c r="D29" s="22"/>
      <c r="E29" s="3"/>
      <c r="F29" s="36"/>
    </row>
    <row r="30" spans="2:6" ht="15.75">
      <c r="B30" s="35">
        <v>43780</v>
      </c>
      <c r="C30" s="22"/>
      <c r="D30" s="22"/>
      <c r="E30" s="3"/>
      <c r="F30" s="36"/>
    </row>
    <row r="31" spans="2:6" ht="15.75">
      <c r="B31" s="35">
        <v>43780</v>
      </c>
      <c r="C31" s="22"/>
      <c r="D31" s="22"/>
      <c r="E31" s="3"/>
      <c r="F31" s="36"/>
    </row>
    <row r="32" spans="2:6" ht="15.75">
      <c r="B32" s="35">
        <v>43780</v>
      </c>
      <c r="C32" s="22"/>
      <c r="D32" s="22"/>
      <c r="E32" s="3"/>
      <c r="F32" s="36"/>
    </row>
    <row r="33" spans="2:6" ht="15.75">
      <c r="B33" s="35">
        <v>43781</v>
      </c>
      <c r="C33" s="22"/>
      <c r="D33" s="22"/>
      <c r="E33" s="3"/>
      <c r="F33" s="36"/>
    </row>
    <row r="34" spans="2:6" ht="15.75">
      <c r="B34" s="35">
        <v>43782</v>
      </c>
      <c r="C34" s="22"/>
      <c r="D34" s="22"/>
      <c r="E34" s="3"/>
      <c r="F34" s="36"/>
    </row>
    <row r="35" spans="2:6" ht="15.75">
      <c r="B35" s="35">
        <v>43783</v>
      </c>
      <c r="C35" s="22"/>
      <c r="D35" s="22"/>
      <c r="E35" s="3"/>
      <c r="F35" s="36"/>
    </row>
    <row r="36" spans="2:6" ht="15.75">
      <c r="B36" s="35">
        <v>43783</v>
      </c>
      <c r="C36" s="22"/>
      <c r="D36" s="22"/>
      <c r="E36" s="3"/>
      <c r="F36" s="36"/>
    </row>
    <row r="37" spans="2:6" ht="15.75">
      <c r="B37" s="35">
        <v>43783</v>
      </c>
      <c r="C37" s="22"/>
      <c r="D37" s="22"/>
      <c r="E37" s="3"/>
      <c r="F37" s="36"/>
    </row>
    <row r="38" spans="2:6" ht="15.75">
      <c r="B38" s="35">
        <v>43784</v>
      </c>
      <c r="C38" s="22"/>
      <c r="D38" s="22"/>
      <c r="E38" s="3"/>
      <c r="F38" s="36"/>
    </row>
    <row r="39" spans="2:6" ht="15.75">
      <c r="B39" s="35">
        <v>43784</v>
      </c>
      <c r="C39" s="22"/>
      <c r="D39" s="22"/>
      <c r="E39" s="3"/>
      <c r="F39" s="36"/>
    </row>
    <row r="40" spans="2:6" ht="15.75">
      <c r="B40" s="35">
        <v>43784</v>
      </c>
      <c r="C40" s="22"/>
      <c r="D40" s="22"/>
      <c r="E40" s="3"/>
      <c r="F40" s="36"/>
    </row>
    <row r="41" spans="2:6" ht="15.75">
      <c r="B41" s="35">
        <v>43784</v>
      </c>
      <c r="C41" s="22"/>
      <c r="D41" s="22"/>
      <c r="E41" s="3"/>
      <c r="F41" s="36"/>
    </row>
    <row r="42" spans="2:6" ht="15.75">
      <c r="B42" s="35">
        <v>43784</v>
      </c>
      <c r="C42" s="22"/>
      <c r="D42" s="22"/>
      <c r="E42" s="3"/>
      <c r="F42" s="36"/>
    </row>
    <row r="43" spans="2:6" ht="15.75">
      <c r="B43" s="35">
        <v>43784</v>
      </c>
      <c r="C43" s="22"/>
      <c r="D43" s="22"/>
      <c r="E43" s="3"/>
      <c r="F43" s="36"/>
    </row>
    <row r="44" spans="2:6" ht="15.75">
      <c r="B44" s="35">
        <v>43785</v>
      </c>
      <c r="C44" s="22"/>
      <c r="D44" s="22"/>
      <c r="E44" s="3"/>
      <c r="F44" s="36"/>
    </row>
    <row r="45" spans="2:6" ht="15.75">
      <c r="B45" s="35">
        <v>43785</v>
      </c>
      <c r="C45" s="22"/>
      <c r="D45" s="22"/>
      <c r="E45" s="3"/>
      <c r="F45" s="36"/>
    </row>
    <row r="46" spans="2:6" ht="15.75">
      <c r="B46" s="35">
        <v>43786</v>
      </c>
      <c r="C46" s="22"/>
      <c r="D46" s="22"/>
      <c r="E46" s="3"/>
      <c r="F46" s="36"/>
    </row>
    <row r="47" spans="2:6" ht="15.75">
      <c r="B47" s="35">
        <v>43786</v>
      </c>
      <c r="C47" s="22"/>
      <c r="D47" s="22"/>
      <c r="E47" s="3"/>
      <c r="F47" s="36"/>
    </row>
    <row r="48" spans="2:6" ht="15.75">
      <c r="B48" s="35">
        <v>43786</v>
      </c>
      <c r="C48" s="22"/>
      <c r="D48" s="22"/>
      <c r="E48" s="3"/>
      <c r="F48" s="36"/>
    </row>
    <row r="49" spans="2:6" ht="15.75">
      <c r="B49" s="35">
        <v>43786</v>
      </c>
      <c r="C49" s="22"/>
      <c r="D49" s="22"/>
      <c r="E49" s="3"/>
      <c r="F49" s="36"/>
    </row>
    <row r="50" spans="2:6" ht="15.75">
      <c r="B50" s="35">
        <v>43787</v>
      </c>
      <c r="C50" s="22"/>
      <c r="D50" s="22"/>
      <c r="E50" s="3"/>
      <c r="F50" s="36"/>
    </row>
    <row r="51" spans="2:6" ht="15.75">
      <c r="B51" s="35">
        <v>43787</v>
      </c>
      <c r="C51" s="22"/>
      <c r="D51" s="22"/>
      <c r="E51" s="3"/>
      <c r="F51" s="36"/>
    </row>
    <row r="52" spans="2:6" ht="15.75">
      <c r="B52" s="35">
        <v>43787</v>
      </c>
      <c r="C52" s="22"/>
      <c r="D52" s="22"/>
      <c r="E52" s="3"/>
      <c r="F52" s="36"/>
    </row>
    <row r="53" spans="2:6" ht="15.75">
      <c r="B53" s="35">
        <v>43787</v>
      </c>
      <c r="C53" s="22"/>
      <c r="D53" s="22"/>
      <c r="E53" s="3"/>
      <c r="F53" s="36"/>
    </row>
    <row r="54" spans="2:6" ht="15.75">
      <c r="B54" s="35">
        <v>43788</v>
      </c>
      <c r="C54" s="22"/>
      <c r="D54" s="22"/>
      <c r="E54" s="3"/>
      <c r="F54" s="36"/>
    </row>
    <row r="55" spans="2:7" ht="15.75">
      <c r="B55" s="35">
        <v>43789</v>
      </c>
      <c r="C55" s="22"/>
      <c r="D55" s="22"/>
      <c r="E55" s="3"/>
      <c r="F55" s="36"/>
      <c r="G55" s="2"/>
    </row>
    <row r="56" spans="2:7" ht="15.75">
      <c r="B56" s="35">
        <v>43790</v>
      </c>
      <c r="C56" s="22"/>
      <c r="D56" s="22"/>
      <c r="E56" s="3"/>
      <c r="F56" s="36"/>
      <c r="G56" s="2"/>
    </row>
    <row r="57" spans="2:6" ht="15.75">
      <c r="B57" s="35">
        <v>43791</v>
      </c>
      <c r="C57" s="22"/>
      <c r="D57" s="22"/>
      <c r="E57" s="3"/>
      <c r="F57" s="36"/>
    </row>
    <row r="58" spans="2:6" ht="15.75">
      <c r="B58" s="35">
        <v>43792</v>
      </c>
      <c r="C58" s="22"/>
      <c r="D58" s="22"/>
      <c r="E58" s="3"/>
      <c r="F58" s="36"/>
    </row>
    <row r="59" spans="2:6" ht="15.75">
      <c r="B59" s="35">
        <v>43793</v>
      </c>
      <c r="C59" s="22"/>
      <c r="D59" s="22"/>
      <c r="E59" s="3"/>
      <c r="F59" s="36"/>
    </row>
    <row r="60" spans="2:6" ht="15.75">
      <c r="B60" s="35">
        <v>43794</v>
      </c>
      <c r="C60" s="22"/>
      <c r="D60" s="22"/>
      <c r="E60" s="3"/>
      <c r="F60" s="36"/>
    </row>
    <row r="61" spans="2:6" ht="15.75">
      <c r="B61" s="35">
        <v>43795</v>
      </c>
      <c r="C61" s="22"/>
      <c r="D61" s="22"/>
      <c r="E61" s="3"/>
      <c r="F61" s="36"/>
    </row>
    <row r="62" spans="2:6" ht="15.75">
      <c r="B62" s="35">
        <v>43796</v>
      </c>
      <c r="C62" s="22"/>
      <c r="D62" s="22"/>
      <c r="E62" s="3"/>
      <c r="F62" s="36"/>
    </row>
    <row r="63" spans="2:6" ht="15.75">
      <c r="B63" s="35">
        <v>43796</v>
      </c>
      <c r="C63" s="22"/>
      <c r="D63" s="22"/>
      <c r="E63" s="3"/>
      <c r="F63" s="36"/>
    </row>
    <row r="64" spans="2:6" ht="15.75">
      <c r="B64" s="35">
        <v>43796</v>
      </c>
      <c r="C64" s="22"/>
      <c r="D64" s="22"/>
      <c r="E64" s="3"/>
      <c r="F64" s="36"/>
    </row>
    <row r="65" spans="2:6" ht="15.75">
      <c r="B65" s="35">
        <v>43797</v>
      </c>
      <c r="C65" s="22"/>
      <c r="D65" s="22"/>
      <c r="E65" s="3"/>
      <c r="F65" s="36"/>
    </row>
    <row r="66" spans="2:6" ht="15.75">
      <c r="B66" s="35">
        <v>43798</v>
      </c>
      <c r="C66" s="22"/>
      <c r="D66" s="22"/>
      <c r="E66" s="3"/>
      <c r="F66" s="36"/>
    </row>
    <row r="67" spans="2:6" ht="16.5" thickBot="1">
      <c r="B67" s="37">
        <v>43799</v>
      </c>
      <c r="C67" s="38"/>
      <c r="D67" s="38"/>
      <c r="E67" s="39"/>
      <c r="F67" s="40"/>
    </row>
  </sheetData>
  <mergeCells count="2">
    <mergeCell ref="B2:F3"/>
    <mergeCell ref="B5:F5"/>
  </mergeCells>
  <conditionalFormatting sqref="C9:C1048576">
    <cfRule type="cellIs" priority="2" dxfId="1" operator="between">
      <formula>0.1</formula>
      <formula>99999999999999</formula>
    </cfRule>
  </conditionalFormatting>
  <conditionalFormatting sqref="D9:D1048576">
    <cfRule type="cellIs" priority="1" dxfId="0" operator="between">
      <formula>0.1</formula>
      <formula>999999999999999</formula>
    </cfRule>
  </conditionalFormatting>
  <dataValidations count="1">
    <dataValidation type="list" allowBlank="1" showInputMessage="1" showErrorMessage="1" sqref="F9:F1048576">
      <formula1>'Base Clientes'!$B$3:$B$28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I67"/>
  <sheetViews>
    <sheetView showGridLines="0" workbookViewId="0" topLeftCell="A1">
      <pane xSplit="6" ySplit="8" topLeftCell="G9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K13" sqref="K13"/>
    </sheetView>
  </sheetViews>
  <sheetFormatPr defaultColWidth="11.00390625" defaultRowHeight="15.75"/>
  <cols>
    <col min="3" max="4" width="11.00390625" style="21" customWidth="1"/>
    <col min="5" max="5" width="17.00390625" style="0" bestFit="1" customWidth="1"/>
    <col min="6" max="6" width="15.00390625" style="0" bestFit="1" customWidth="1"/>
    <col min="8" max="8" width="16.625" style="0" bestFit="1" customWidth="1"/>
    <col min="10" max="10" width="12.625" style="0" bestFit="1" customWidth="1"/>
  </cols>
  <sheetData>
    <row r="1" ht="16.5" thickBot="1"/>
    <row r="2" spans="2:9" ht="15.75">
      <c r="B2" s="14" t="s">
        <v>66</v>
      </c>
      <c r="C2" s="15"/>
      <c r="D2" s="15"/>
      <c r="E2" s="15"/>
      <c r="F2" s="16"/>
      <c r="H2" s="41" t="s">
        <v>13</v>
      </c>
      <c r="I2" s="41">
        <v>2020</v>
      </c>
    </row>
    <row r="3" spans="2:6" ht="16.5" thickBot="1">
      <c r="B3" s="17"/>
      <c r="C3" s="18"/>
      <c r="D3" s="18"/>
      <c r="E3" s="18"/>
      <c r="F3" s="19"/>
    </row>
    <row r="5" spans="2:6" ht="19.5">
      <c r="B5" s="20" t="s">
        <v>23</v>
      </c>
      <c r="C5" s="20"/>
      <c r="D5" s="20"/>
      <c r="E5" s="20"/>
      <c r="F5" s="20"/>
    </row>
    <row r="6" spans="2:6" ht="19.5">
      <c r="B6" s="26"/>
      <c r="C6" s="26"/>
      <c r="D6" s="26"/>
      <c r="E6" s="26"/>
      <c r="F6" s="26"/>
    </row>
    <row r="7" spans="3:9" ht="16.5" thickBot="1">
      <c r="C7" s="25">
        <f>SUM(C9:C67)</f>
        <v>17500</v>
      </c>
      <c r="D7" s="25">
        <f>SUM(D9:D67)</f>
        <v>1600</v>
      </c>
      <c r="E7" s="23"/>
      <c r="H7" s="23" t="s">
        <v>24</v>
      </c>
      <c r="I7" s="24">
        <f>C7-D7</f>
        <v>15900</v>
      </c>
    </row>
    <row r="8" spans="2:6" ht="18">
      <c r="B8" s="29" t="s">
        <v>15</v>
      </c>
      <c r="C8" s="30" t="s">
        <v>16</v>
      </c>
      <c r="D8" s="30" t="s">
        <v>17</v>
      </c>
      <c r="E8" s="31" t="s">
        <v>18</v>
      </c>
      <c r="F8" s="32" t="s">
        <v>19</v>
      </c>
    </row>
    <row r="9" spans="2:6" ht="15.75">
      <c r="B9" s="33">
        <v>43800</v>
      </c>
      <c r="C9" s="27"/>
      <c r="D9" s="27">
        <v>1000</v>
      </c>
      <c r="E9" s="28" t="s">
        <v>22</v>
      </c>
      <c r="F9" s="34" t="s">
        <v>26</v>
      </c>
    </row>
    <row r="10" spans="2:6" ht="15.75">
      <c r="B10" s="35">
        <v>43801</v>
      </c>
      <c r="C10" s="22">
        <v>5000</v>
      </c>
      <c r="D10" s="22"/>
      <c r="E10" s="3" t="s">
        <v>53</v>
      </c>
      <c r="F10" s="36" t="s">
        <v>26</v>
      </c>
    </row>
    <row r="11" spans="2:6" ht="15.75">
      <c r="B11" s="35">
        <v>43802</v>
      </c>
      <c r="C11" s="22"/>
      <c r="D11" s="22">
        <v>200</v>
      </c>
      <c r="E11" s="3" t="s">
        <v>21</v>
      </c>
      <c r="F11" s="36" t="s">
        <v>28</v>
      </c>
    </row>
    <row r="12" spans="2:6" ht="15.75">
      <c r="B12" s="35">
        <v>43803</v>
      </c>
      <c r="C12" s="22"/>
      <c r="D12" s="22">
        <v>300</v>
      </c>
      <c r="E12" s="3" t="s">
        <v>54</v>
      </c>
      <c r="F12" s="36" t="s">
        <v>27</v>
      </c>
    </row>
    <row r="13" spans="2:6" ht="15.75">
      <c r="B13" s="35">
        <v>43804</v>
      </c>
      <c r="C13" s="22"/>
      <c r="D13" s="22">
        <v>100</v>
      </c>
      <c r="E13" s="3" t="s">
        <v>55</v>
      </c>
      <c r="F13" s="36" t="s">
        <v>27</v>
      </c>
    </row>
    <row r="14" spans="2:6" ht="15.75">
      <c r="B14" s="35">
        <v>43804</v>
      </c>
      <c r="C14" s="22">
        <v>5500</v>
      </c>
      <c r="D14" s="22"/>
      <c r="E14" s="3" t="s">
        <v>20</v>
      </c>
      <c r="F14" s="36" t="s">
        <v>27</v>
      </c>
    </row>
    <row r="15" spans="2:6" ht="15.75">
      <c r="B15" s="35">
        <v>43805</v>
      </c>
      <c r="C15" s="22">
        <v>3000</v>
      </c>
      <c r="D15" s="22"/>
      <c r="E15" s="3" t="s">
        <v>20</v>
      </c>
      <c r="F15" s="36" t="s">
        <v>28</v>
      </c>
    </row>
    <row r="16" spans="2:6" ht="15.75">
      <c r="B16" s="35">
        <v>43805</v>
      </c>
      <c r="C16" s="22">
        <v>4000</v>
      </c>
      <c r="D16" s="22"/>
      <c r="E16" s="3" t="s">
        <v>20</v>
      </c>
      <c r="F16" s="36" t="s">
        <v>31</v>
      </c>
    </row>
    <row r="17" spans="2:6" ht="15.75">
      <c r="B17" s="35">
        <v>43806</v>
      </c>
      <c r="C17" s="22"/>
      <c r="D17" s="22"/>
      <c r="E17" s="3"/>
      <c r="F17" s="36"/>
    </row>
    <row r="18" spans="2:6" ht="15.75">
      <c r="B18" s="35">
        <v>43806</v>
      </c>
      <c r="C18" s="22"/>
      <c r="D18" s="22"/>
      <c r="E18" s="3"/>
      <c r="F18" s="36"/>
    </row>
    <row r="19" spans="2:6" ht="15.75">
      <c r="B19" s="35">
        <v>43806</v>
      </c>
      <c r="C19" s="22"/>
      <c r="D19" s="22"/>
      <c r="E19" s="3"/>
      <c r="F19" s="36"/>
    </row>
    <row r="20" spans="2:6" ht="15.75">
      <c r="B20" s="35">
        <v>43806</v>
      </c>
      <c r="C20" s="22"/>
      <c r="D20" s="22"/>
      <c r="E20" s="3"/>
      <c r="F20" s="36"/>
    </row>
    <row r="21" spans="2:6" ht="15.75">
      <c r="B21" s="35">
        <v>43806</v>
      </c>
      <c r="C21" s="22"/>
      <c r="D21" s="22"/>
      <c r="E21" s="3"/>
      <c r="F21" s="36"/>
    </row>
    <row r="22" spans="2:6" ht="15.75">
      <c r="B22" s="35">
        <v>43806</v>
      </c>
      <c r="C22" s="22"/>
      <c r="D22" s="22"/>
      <c r="E22" s="3"/>
      <c r="F22" s="36"/>
    </row>
    <row r="23" spans="2:6" ht="15.75">
      <c r="B23" s="35">
        <v>43807</v>
      </c>
      <c r="C23" s="22"/>
      <c r="D23" s="22"/>
      <c r="E23" s="3"/>
      <c r="F23" s="36"/>
    </row>
    <row r="24" spans="2:6" ht="15.75">
      <c r="B24" s="35">
        <v>43807</v>
      </c>
      <c r="C24" s="22"/>
      <c r="D24" s="22"/>
      <c r="E24" s="3"/>
      <c r="F24" s="36"/>
    </row>
    <row r="25" spans="2:6" ht="15.75">
      <c r="B25" s="35">
        <v>43807</v>
      </c>
      <c r="C25" s="22"/>
      <c r="D25" s="22"/>
      <c r="E25" s="3"/>
      <c r="F25" s="36"/>
    </row>
    <row r="26" spans="2:6" ht="15.75">
      <c r="B26" s="35">
        <v>43807</v>
      </c>
      <c r="C26" s="22"/>
      <c r="D26" s="22"/>
      <c r="E26" s="3"/>
      <c r="F26" s="36"/>
    </row>
    <row r="27" spans="2:6" ht="15.75">
      <c r="B27" s="35">
        <v>43808</v>
      </c>
      <c r="C27" s="22"/>
      <c r="D27" s="22"/>
      <c r="E27" s="3"/>
      <c r="F27" s="36"/>
    </row>
    <row r="28" spans="2:6" ht="15.75">
      <c r="B28" s="35">
        <v>43809</v>
      </c>
      <c r="C28" s="22"/>
      <c r="D28" s="22"/>
      <c r="E28" s="3"/>
      <c r="F28" s="36"/>
    </row>
    <row r="29" spans="2:6" ht="15.75">
      <c r="B29" s="35">
        <v>43810</v>
      </c>
      <c r="C29" s="22"/>
      <c r="D29" s="22"/>
      <c r="E29" s="3"/>
      <c r="F29" s="36"/>
    </row>
    <row r="30" spans="2:6" ht="15.75">
      <c r="B30" s="35">
        <v>43810</v>
      </c>
      <c r="C30" s="22"/>
      <c r="D30" s="22"/>
      <c r="E30" s="3"/>
      <c r="F30" s="36"/>
    </row>
    <row r="31" spans="2:6" ht="15.75">
      <c r="B31" s="35">
        <v>43810</v>
      </c>
      <c r="C31" s="22"/>
      <c r="D31" s="22"/>
      <c r="E31" s="3"/>
      <c r="F31" s="36"/>
    </row>
    <row r="32" spans="2:6" ht="15.75">
      <c r="B32" s="35">
        <v>43810</v>
      </c>
      <c r="C32" s="22"/>
      <c r="D32" s="22"/>
      <c r="E32" s="3"/>
      <c r="F32" s="36"/>
    </row>
    <row r="33" spans="2:6" ht="15.75">
      <c r="B33" s="35">
        <v>43811</v>
      </c>
      <c r="C33" s="22"/>
      <c r="D33" s="22"/>
      <c r="E33" s="3"/>
      <c r="F33" s="36"/>
    </row>
    <row r="34" spans="2:6" ht="15.75">
      <c r="B34" s="35">
        <v>43812</v>
      </c>
      <c r="C34" s="22"/>
      <c r="D34" s="22"/>
      <c r="E34" s="3"/>
      <c r="F34" s="36"/>
    </row>
    <row r="35" spans="2:6" ht="15.75">
      <c r="B35" s="35">
        <v>43813</v>
      </c>
      <c r="C35" s="22"/>
      <c r="D35" s="22"/>
      <c r="E35" s="3"/>
      <c r="F35" s="36"/>
    </row>
    <row r="36" spans="2:6" ht="15.75">
      <c r="B36" s="35">
        <v>43813</v>
      </c>
      <c r="C36" s="22"/>
      <c r="D36" s="22"/>
      <c r="E36" s="3"/>
      <c r="F36" s="36"/>
    </row>
    <row r="37" spans="2:6" ht="15.75">
      <c r="B37" s="35">
        <v>43813</v>
      </c>
      <c r="C37" s="22"/>
      <c r="D37" s="22"/>
      <c r="E37" s="3"/>
      <c r="F37" s="36"/>
    </row>
    <row r="38" spans="2:6" ht="15.75">
      <c r="B38" s="35">
        <v>43814</v>
      </c>
      <c r="C38" s="22"/>
      <c r="D38" s="22"/>
      <c r="E38" s="3"/>
      <c r="F38" s="36"/>
    </row>
    <row r="39" spans="2:6" ht="15.75">
      <c r="B39" s="35">
        <v>43814</v>
      </c>
      <c r="C39" s="22"/>
      <c r="D39" s="22"/>
      <c r="E39" s="3"/>
      <c r="F39" s="36"/>
    </row>
    <row r="40" spans="2:6" ht="15.75">
      <c r="B40" s="35">
        <v>43814</v>
      </c>
      <c r="C40" s="22"/>
      <c r="D40" s="22"/>
      <c r="E40" s="3"/>
      <c r="F40" s="36"/>
    </row>
    <row r="41" spans="2:6" ht="15.75">
      <c r="B41" s="35">
        <v>43814</v>
      </c>
      <c r="C41" s="22"/>
      <c r="D41" s="22"/>
      <c r="E41" s="3"/>
      <c r="F41" s="36"/>
    </row>
    <row r="42" spans="2:6" ht="15.75">
      <c r="B42" s="35">
        <v>43814</v>
      </c>
      <c r="C42" s="22"/>
      <c r="D42" s="22"/>
      <c r="E42" s="3"/>
      <c r="F42" s="36"/>
    </row>
    <row r="43" spans="2:6" ht="15.75">
      <c r="B43" s="35">
        <v>43814</v>
      </c>
      <c r="C43" s="22"/>
      <c r="D43" s="22"/>
      <c r="E43" s="3"/>
      <c r="F43" s="36"/>
    </row>
    <row r="44" spans="2:6" ht="15.75">
      <c r="B44" s="35">
        <v>43815</v>
      </c>
      <c r="C44" s="22"/>
      <c r="D44" s="22"/>
      <c r="E44" s="3"/>
      <c r="F44" s="36"/>
    </row>
    <row r="45" spans="2:6" ht="15.75">
      <c r="B45" s="35">
        <v>43815</v>
      </c>
      <c r="C45" s="22"/>
      <c r="D45" s="22"/>
      <c r="E45" s="3"/>
      <c r="F45" s="36"/>
    </row>
    <row r="46" spans="2:6" ht="15.75">
      <c r="B46" s="35">
        <v>43816</v>
      </c>
      <c r="C46" s="22"/>
      <c r="D46" s="22"/>
      <c r="E46" s="3"/>
      <c r="F46" s="36"/>
    </row>
    <row r="47" spans="2:6" ht="15.75">
      <c r="B47" s="35">
        <v>43816</v>
      </c>
      <c r="C47" s="22"/>
      <c r="D47" s="22"/>
      <c r="E47" s="3"/>
      <c r="F47" s="36"/>
    </row>
    <row r="48" spans="2:6" ht="15.75">
      <c r="B48" s="35">
        <v>43816</v>
      </c>
      <c r="C48" s="22"/>
      <c r="D48" s="22"/>
      <c r="E48" s="3"/>
      <c r="F48" s="36"/>
    </row>
    <row r="49" spans="2:6" ht="15.75">
      <c r="B49" s="35">
        <v>43816</v>
      </c>
      <c r="C49" s="22"/>
      <c r="D49" s="22"/>
      <c r="E49" s="3"/>
      <c r="F49" s="36"/>
    </row>
    <row r="50" spans="2:6" ht="15.75">
      <c r="B50" s="35">
        <v>43817</v>
      </c>
      <c r="C50" s="22"/>
      <c r="D50" s="22"/>
      <c r="E50" s="3"/>
      <c r="F50" s="36"/>
    </row>
    <row r="51" spans="2:6" ht="15.75">
      <c r="B51" s="35">
        <v>43817</v>
      </c>
      <c r="C51" s="22"/>
      <c r="D51" s="22"/>
      <c r="E51" s="3"/>
      <c r="F51" s="36"/>
    </row>
    <row r="52" spans="2:6" ht="15.75">
      <c r="B52" s="35">
        <v>43817</v>
      </c>
      <c r="C52" s="22"/>
      <c r="D52" s="22"/>
      <c r="E52" s="3"/>
      <c r="F52" s="36"/>
    </row>
    <row r="53" spans="2:6" ht="15.75">
      <c r="B53" s="35">
        <v>43817</v>
      </c>
      <c r="C53" s="22"/>
      <c r="D53" s="22"/>
      <c r="E53" s="3"/>
      <c r="F53" s="36"/>
    </row>
    <row r="54" spans="2:6" ht="15.75">
      <c r="B54" s="35">
        <v>43818</v>
      </c>
      <c r="C54" s="22"/>
      <c r="D54" s="22"/>
      <c r="E54" s="3"/>
      <c r="F54" s="36"/>
    </row>
    <row r="55" spans="2:7" ht="15.75">
      <c r="B55" s="35">
        <v>43819</v>
      </c>
      <c r="C55" s="22"/>
      <c r="D55" s="22"/>
      <c r="E55" s="3"/>
      <c r="F55" s="36"/>
      <c r="G55" s="2"/>
    </row>
    <row r="56" spans="2:7" ht="15.75">
      <c r="B56" s="35">
        <v>43820</v>
      </c>
      <c r="C56" s="22"/>
      <c r="D56" s="22"/>
      <c r="E56" s="3"/>
      <c r="F56" s="36"/>
      <c r="G56" s="2"/>
    </row>
    <row r="57" spans="2:6" ht="15.75">
      <c r="B57" s="35">
        <v>43821</v>
      </c>
      <c r="C57" s="22"/>
      <c r="D57" s="22"/>
      <c r="E57" s="3"/>
      <c r="F57" s="36"/>
    </row>
    <row r="58" spans="2:6" ht="15.75">
      <c r="B58" s="35">
        <v>43822</v>
      </c>
      <c r="C58" s="22"/>
      <c r="D58" s="22"/>
      <c r="E58" s="3"/>
      <c r="F58" s="36"/>
    </row>
    <row r="59" spans="2:6" ht="15.75">
      <c r="B59" s="35">
        <v>43823</v>
      </c>
      <c r="C59" s="22"/>
      <c r="D59" s="22"/>
      <c r="E59" s="3"/>
      <c r="F59" s="36"/>
    </row>
    <row r="60" spans="2:6" ht="15.75">
      <c r="B60" s="35">
        <v>43824</v>
      </c>
      <c r="C60" s="22"/>
      <c r="D60" s="22"/>
      <c r="E60" s="3"/>
      <c r="F60" s="36"/>
    </row>
    <row r="61" spans="2:6" ht="15.75">
      <c r="B61" s="35">
        <v>43825</v>
      </c>
      <c r="C61" s="22"/>
      <c r="D61" s="22"/>
      <c r="E61" s="3"/>
      <c r="F61" s="36"/>
    </row>
    <row r="62" spans="2:6" ht="15.75">
      <c r="B62" s="35">
        <v>43826</v>
      </c>
      <c r="C62" s="22"/>
      <c r="D62" s="22"/>
      <c r="E62" s="3"/>
      <c r="F62" s="36"/>
    </row>
    <row r="63" spans="2:6" ht="15.75">
      <c r="B63" s="35">
        <v>43826</v>
      </c>
      <c r="C63" s="22"/>
      <c r="D63" s="22"/>
      <c r="E63" s="3"/>
      <c r="F63" s="36"/>
    </row>
    <row r="64" spans="2:6" ht="15.75">
      <c r="B64" s="35">
        <v>43826</v>
      </c>
      <c r="C64" s="22"/>
      <c r="D64" s="22"/>
      <c r="E64" s="3"/>
      <c r="F64" s="36"/>
    </row>
    <row r="65" spans="2:6" ht="15.75">
      <c r="B65" s="35">
        <v>43827</v>
      </c>
      <c r="C65" s="22"/>
      <c r="D65" s="22"/>
      <c r="E65" s="3"/>
      <c r="F65" s="36"/>
    </row>
    <row r="66" spans="2:6" ht="15.75">
      <c r="B66" s="35">
        <v>43828</v>
      </c>
      <c r="C66" s="22"/>
      <c r="D66" s="22"/>
      <c r="E66" s="3"/>
      <c r="F66" s="36"/>
    </row>
    <row r="67" spans="2:6" ht="16.5" thickBot="1">
      <c r="B67" s="37">
        <v>43829</v>
      </c>
      <c r="C67" s="38"/>
      <c r="D67" s="38"/>
      <c r="E67" s="39"/>
      <c r="F67" s="40"/>
    </row>
  </sheetData>
  <mergeCells count="2">
    <mergeCell ref="B2:F3"/>
    <mergeCell ref="B5:F5"/>
  </mergeCells>
  <conditionalFormatting sqref="C9:C1048576">
    <cfRule type="cellIs" priority="2" dxfId="1" operator="between">
      <formula>0.1</formula>
      <formula>99999999999999</formula>
    </cfRule>
  </conditionalFormatting>
  <conditionalFormatting sqref="D9:D1048576">
    <cfRule type="cellIs" priority="1" dxfId="0" operator="between">
      <formula>0.1</formula>
      <formula>999999999999999</formula>
    </cfRule>
  </conditionalFormatting>
  <dataValidations count="1" disablePrompts="1">
    <dataValidation type="list" allowBlank="1" showInputMessage="1" showErrorMessage="1" sqref="F9:F1048576">
      <formula1>'Base Clientes'!$B$3:$B$28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8"/>
  <sheetViews>
    <sheetView showGridLines="0" tabSelected="1" zoomScale="70" zoomScaleNormal="70" workbookViewId="0" topLeftCell="A1">
      <selection activeCell="P12" sqref="P12"/>
    </sheetView>
  </sheetViews>
  <sheetFormatPr defaultColWidth="11.00390625" defaultRowHeight="15.75"/>
  <cols>
    <col min="2" max="2" width="18.125" style="0" customWidth="1"/>
    <col min="3" max="3" width="12.125" style="0" bestFit="1" customWidth="1"/>
    <col min="5" max="5" width="11.125" style="0" bestFit="1" customWidth="1"/>
  </cols>
  <sheetData>
    <row r="1" ht="16.5" thickBot="1"/>
    <row r="2" spans="2:9" ht="15.75">
      <c r="B2" s="5" t="s">
        <v>73</v>
      </c>
      <c r="C2" s="6"/>
      <c r="D2" s="6"/>
      <c r="E2" s="6"/>
      <c r="F2" s="6"/>
      <c r="G2" s="6"/>
      <c r="H2" s="6"/>
      <c r="I2" s="7"/>
    </row>
    <row r="3" spans="2:9" ht="15.75">
      <c r="B3" s="8"/>
      <c r="C3" s="9"/>
      <c r="D3" s="9"/>
      <c r="E3" s="9"/>
      <c r="F3" s="9"/>
      <c r="G3" s="9"/>
      <c r="H3" s="9"/>
      <c r="I3" s="10"/>
    </row>
    <row r="4" spans="2:9" ht="16.5" thickBot="1">
      <c r="B4" s="11"/>
      <c r="C4" s="12"/>
      <c r="D4" s="12"/>
      <c r="E4" s="12"/>
      <c r="F4" s="12"/>
      <c r="G4" s="12"/>
      <c r="H4" s="12"/>
      <c r="I4" s="13"/>
    </row>
    <row r="7" ht="15.75">
      <c r="B7" s="1" t="s">
        <v>0</v>
      </c>
    </row>
    <row r="8" spans="2:3" ht="15.75">
      <c r="B8" t="s">
        <v>1</v>
      </c>
      <c r="C8">
        <v>1</v>
      </c>
    </row>
    <row r="9" spans="2:3" ht="15.75">
      <c r="B9" t="s">
        <v>2</v>
      </c>
      <c r="C9" t="s">
        <v>67</v>
      </c>
    </row>
    <row r="12" spans="2:5" ht="15.75">
      <c r="B12" s="2"/>
      <c r="C12" s="45" t="s">
        <v>3</v>
      </c>
      <c r="D12" s="45" t="s">
        <v>4</v>
      </c>
      <c r="E12" s="45" t="s">
        <v>76</v>
      </c>
    </row>
    <row r="13" spans="2:5" ht="15.75">
      <c r="B13" s="42" t="s">
        <v>7</v>
      </c>
      <c r="C13" s="46">
        <f>Ene!C7</f>
        <v>17500</v>
      </c>
      <c r="D13" s="47">
        <f>Ene!D7</f>
        <v>1600</v>
      </c>
      <c r="E13" s="48">
        <f>C13-D13</f>
        <v>15900</v>
      </c>
    </row>
    <row r="14" spans="2:5" ht="15.75">
      <c r="B14" s="42" t="s">
        <v>8</v>
      </c>
      <c r="C14" s="49">
        <f>Feb!C7</f>
        <v>17500</v>
      </c>
      <c r="D14" s="50">
        <f>Feb!D7</f>
        <v>1600</v>
      </c>
      <c r="E14" s="51">
        <f>C14-D14</f>
        <v>15900</v>
      </c>
    </row>
    <row r="15" spans="2:5" ht="15.75">
      <c r="B15" s="42" t="s">
        <v>9</v>
      </c>
      <c r="C15" s="49">
        <f>Mar!C7</f>
        <v>17500</v>
      </c>
      <c r="D15" s="50">
        <f>Mar!D7</f>
        <v>1600</v>
      </c>
      <c r="E15" s="51">
        <f>C15-D15</f>
        <v>15900</v>
      </c>
    </row>
    <row r="16" spans="2:5" ht="15.75">
      <c r="B16" s="42" t="s">
        <v>10</v>
      </c>
      <c r="C16" s="49">
        <f>Abr!C7</f>
        <v>17500</v>
      </c>
      <c r="D16" s="50">
        <f>Abr!D7</f>
        <v>1600</v>
      </c>
      <c r="E16" s="51">
        <f>C16-D16</f>
        <v>15900</v>
      </c>
    </row>
    <row r="17" spans="2:12" ht="15.75">
      <c r="B17" s="42" t="s">
        <v>11</v>
      </c>
      <c r="C17" s="49">
        <f>May!C7</f>
        <v>17500</v>
      </c>
      <c r="D17" s="50">
        <f>May!D7</f>
        <v>1600</v>
      </c>
      <c r="E17" s="51">
        <f>C17-D17</f>
        <v>15900</v>
      </c>
      <c r="K17" s="4"/>
      <c r="L17" s="4"/>
    </row>
    <row r="18" spans="2:5" ht="15.75">
      <c r="B18" s="42" t="s">
        <v>12</v>
      </c>
      <c r="C18" s="49">
        <f>Jun!C7</f>
        <v>17500</v>
      </c>
      <c r="D18" s="50">
        <f>Jun!D7</f>
        <v>1600</v>
      </c>
      <c r="E18" s="51">
        <f>C18-D18</f>
        <v>15900</v>
      </c>
    </row>
    <row r="19" spans="2:5" ht="15.75">
      <c r="B19" s="42" t="s">
        <v>68</v>
      </c>
      <c r="C19" s="49">
        <f>Jul!C7</f>
        <v>17500</v>
      </c>
      <c r="D19" s="50">
        <f>Jul!D7</f>
        <v>1600</v>
      </c>
      <c r="E19" s="51">
        <f>C19-D19</f>
        <v>15900</v>
      </c>
    </row>
    <row r="20" spans="2:5" ht="15.75">
      <c r="B20" s="42" t="s">
        <v>69</v>
      </c>
      <c r="C20" s="49">
        <f>Ago!C7</f>
        <v>17500</v>
      </c>
      <c r="D20" s="50">
        <f>Ago!D7</f>
        <v>1600</v>
      </c>
      <c r="E20" s="51">
        <f>C20-D20</f>
        <v>15900</v>
      </c>
    </row>
    <row r="21" spans="2:5" ht="15.75">
      <c r="B21" s="42" t="s">
        <v>70</v>
      </c>
      <c r="C21" s="49">
        <f>Sep!C7</f>
        <v>17500</v>
      </c>
      <c r="D21" s="50">
        <f>Sep!D7</f>
        <v>1600</v>
      </c>
      <c r="E21" s="51">
        <f>C21-D21</f>
        <v>15900</v>
      </c>
    </row>
    <row r="22" spans="2:5" ht="15.75">
      <c r="B22" s="43" t="s">
        <v>71</v>
      </c>
      <c r="C22" s="52">
        <f>Oct!C7</f>
        <v>17500</v>
      </c>
      <c r="D22" s="53">
        <f>Oct!D7</f>
        <v>1600</v>
      </c>
      <c r="E22" s="51">
        <f>C22-D22</f>
        <v>15900</v>
      </c>
    </row>
    <row r="23" spans="2:5" ht="15.75">
      <c r="B23" s="43" t="s">
        <v>72</v>
      </c>
      <c r="C23" s="52">
        <f>Nov!C7</f>
        <v>17500</v>
      </c>
      <c r="D23" s="53">
        <f>Nov!D7</f>
        <v>1600</v>
      </c>
      <c r="E23" s="51">
        <f>C23-D23</f>
        <v>15900</v>
      </c>
    </row>
    <row r="24" spans="2:5" ht="15.75">
      <c r="B24" s="57" t="s">
        <v>6</v>
      </c>
      <c r="C24" s="52">
        <f>Dic!C7</f>
        <v>17500</v>
      </c>
      <c r="D24" s="53">
        <f>Dic!D7</f>
        <v>1600</v>
      </c>
      <c r="E24" s="54">
        <f>C24-D24</f>
        <v>15900</v>
      </c>
    </row>
    <row r="25" spans="2:5" ht="15.75">
      <c r="B25" s="43" t="s">
        <v>5</v>
      </c>
      <c r="C25" s="55">
        <f>SUM(C13:C24)</f>
        <v>210000</v>
      </c>
      <c r="D25" s="55">
        <f>SUM(D13:D24)</f>
        <v>19200</v>
      </c>
      <c r="E25" s="56">
        <f>SUM(E13:E24)</f>
        <v>190800</v>
      </c>
    </row>
    <row r="26" spans="2:5" ht="15.75">
      <c r="B26" s="2"/>
      <c r="C26" s="44"/>
      <c r="D26" s="44"/>
      <c r="E26" s="2"/>
    </row>
    <row r="27" spans="2:5" ht="15.75">
      <c r="B27" s="2"/>
      <c r="C27" s="44"/>
      <c r="D27" s="44"/>
      <c r="E27" s="2"/>
    </row>
    <row r="29" spans="2:5" ht="15.75">
      <c r="B29" s="44" t="str">
        <f>'Base Clientes'!B2</f>
        <v>Nombre</v>
      </c>
      <c r="C29" s="59" t="s">
        <v>14</v>
      </c>
      <c r="D29" s="59" t="s">
        <v>4</v>
      </c>
      <c r="E29" s="59" t="s">
        <v>76</v>
      </c>
    </row>
    <row r="30" spans="2:5" ht="15.75">
      <c r="B30" s="44" t="str">
        <f>'Base Clientes'!B3</f>
        <v>Cliente 1</v>
      </c>
      <c r="C30" s="46">
        <f>SUMIFS(Ene!$C$8:$C$1048576,Ene!$F$8:$F$1048576,'Consolidado '!B30)+SUMIFS(Feb!$C$8:$C$1048576,Feb!$F$8:$F$1048576,'Consolidado '!B30)+SUMIFS(Mar!$C$8:$C$1048576,Mar!$F$8:$F$1048576,'Consolidado '!B30)+SUMIFS(Abr!$C$8:$C$1048576,Abr!$F$8:$F$1048576,'Consolidado '!B30)+SUMIFS(May!$C$8:$C$1048576,May!$F$8:$F$1048576,'Consolidado '!B30)+SUMIFS(Jun!$C$8:$C$1048576,Jun!$F$8:$F$1048576,'Consolidado '!B30)+SUMIFS(Jul!$C$8:$C$1048576,Jul!$F$8:$F$1048576,'Consolidado '!B30)+SUMIFS(Ago!$C$8:$C$1048576,Ago!$F$8:$F$1048576,'Consolidado '!B30)+SUMIFS(Sep!$C$8:$C$1048576,Sep!$F$8:$F$1048576,'Consolidado '!B30)+SUMIFS(Oct!$C$8:$C$1048576,Oct!$F$8:$F$1048576,'Consolidado '!B30)+SUMIFS(Nov!$C$8:$C$1048576,Nov!$F$8:$F$1048576,'Consolidado '!B30)+SUMIFS(Dic!$C$8:$C$1048576,Dic!$F$8:$F$1048576,'Consolidado '!B30)</f>
        <v>60000</v>
      </c>
      <c r="D30" s="53">
        <f>SUMIFS(Ene!$D$9:$D$1048576,Ene!$F$9:$F$1048576,'Consolidado '!B30)+SUMIFS(Feb!$D$9:$D$1048576,Feb!$F$9:$F$1048576,'Consolidado '!B30)+SUMIFS(Mar!$D$9:$D$1048576,Mar!$F$9:$F$1048576,'Consolidado '!B30)+SUMIFS(Abr!$D$9:$D$1048576,Abr!$F$9:$F$1048576,'Consolidado '!B30)+SUMIFS(May!$D$9:$D$1048576,May!$F$9:$F$1048576,'Consolidado '!B30)+SUMIFS(Jun!$D$9:$D$1048576,Jun!$F$9:$F$1048576,'Consolidado '!B30)+SUMIFS(Jul!$D$9:$D$1048576,Jul!$F$9:$F$1048576,'Consolidado '!B30)+SUMIFS(Ago!$D$9:$D$1048576,Ago!$F$9:$F$1048576,'Consolidado '!B30)+SUMIFS(Sep!$D$9:$D$1048576,Sep!$F$9:$F$1048576,'Consolidado '!B30)+SUMIFS(Oct!$D$9:$D$1048576,Oct!$F$9:$F$1048576,'Consolidado '!B30)+SUMIFS(Nov!$D$9:$D$1048576,Nov!$F$9:$F$1048576,'Consolidado '!B30)+SUMIFS(Dic!$D$9:$D$1048576,Dic!$F$9:$F$1048576,'Consolidado '!B30)</f>
        <v>12000</v>
      </c>
      <c r="E30" s="48">
        <f>C30-D30</f>
        <v>48000</v>
      </c>
    </row>
    <row r="31" spans="2:5" ht="15.75">
      <c r="B31" s="44" t="str">
        <f>'Base Clientes'!B4</f>
        <v>Cliente 2</v>
      </c>
      <c r="C31" s="49">
        <f>SUMIFS(Ene!$C$8:$C$1048576,Ene!$F$8:$F$1048576,'Consolidado '!B31)+SUMIFS(Feb!$C$8:$C$1048576,Feb!$F$8:$F$1048576,'Consolidado '!B31)+SUMIFS(Mar!$C$8:$C$1048576,Mar!$F$8:$F$1048576,'Consolidado '!B31)+SUMIFS(Abr!$C$8:$C$1048576,Abr!$F$8:$F$1048576,'Consolidado '!B31)+SUMIFS(May!$C$8:$C$1048576,May!$F$8:$F$1048576,'Consolidado '!B31)+SUMIFS(Jun!$C$8:$C$1048576,Jun!$F$8:$F$1048576,'Consolidado '!B31)+SUMIFS(Jul!$C$8:$C$1048576,Jul!$F$8:$F$1048576,'Consolidado '!B31)+SUMIFS(Ago!$C$8:$C$1048576,Ago!$F$8:$F$1048576,'Consolidado '!B31)+SUMIFS(Sep!$C$8:$C$1048576,Sep!$F$8:$F$1048576,'Consolidado '!B31)+SUMIFS(Oct!$C$8:$C$1048576,Oct!$F$8:$F$1048576,'Consolidado '!B31)+SUMIFS(Nov!$C$8:$C$1048576,Nov!$F$8:$F$1048576,'Consolidado '!B31)+SUMIFS(Dic!$C$8:$C$1048576,Dic!$F$8:$F$1048576,'Consolidado '!B31)</f>
        <v>66000</v>
      </c>
      <c r="D31" s="53">
        <f>SUMIFS(Ene!$D$9:$D$1048576,Ene!$F$9:$F$1048576,'Consolidado '!B31)+SUMIFS(Feb!$D$9:$D$1048576,Feb!$F$9:$F$1048576,'Consolidado '!B31)+SUMIFS(Mar!$D$9:$D$1048576,Mar!$F$9:$F$1048576,'Consolidado '!B31)+SUMIFS(Abr!$D$9:$D$1048576,Abr!$F$9:$F$1048576,'Consolidado '!B31)+SUMIFS(May!$D$9:$D$1048576,May!$F$9:$F$1048576,'Consolidado '!B31)+SUMIFS(Jun!$D$9:$D$1048576,Jun!$F$9:$F$1048576,'Consolidado '!B31)+SUMIFS(Jul!$D$9:$D$1048576,Jul!$F$9:$F$1048576,'Consolidado '!B31)+SUMIFS(Ago!$D$9:$D$1048576,Ago!$F$9:$F$1048576,'Consolidado '!B31)+SUMIFS(Sep!$D$9:$D$1048576,Sep!$F$9:$F$1048576,'Consolidado '!B31)+SUMIFS(Oct!$D$9:$D$1048576,Oct!$F$9:$F$1048576,'Consolidado '!B31)+SUMIFS(Nov!$D$9:$D$1048576,Nov!$F$9:$F$1048576,'Consolidado '!B31)+SUMIFS(Dic!$D$9:$D$1048576,Dic!$F$9:$F$1048576,'Consolidado '!B31)</f>
        <v>4800</v>
      </c>
      <c r="E31" s="51">
        <f aca="true" t="shared" si="0" ref="E31:E56">C31-D31</f>
        <v>61200</v>
      </c>
    </row>
    <row r="32" spans="2:5" ht="15.75">
      <c r="B32" s="44" t="str">
        <f>'Base Clientes'!B5</f>
        <v>Cliente 3</v>
      </c>
      <c r="C32" s="49">
        <f>SUMIFS(Ene!$C$8:$C$1048576,Ene!$F$8:$F$1048576,'Consolidado '!B32)+SUMIFS(Feb!$C$8:$C$1048576,Feb!$F$8:$F$1048576,'Consolidado '!B32)+SUMIFS(Mar!$C$8:$C$1048576,Mar!$F$8:$F$1048576,'Consolidado '!B32)+SUMIFS(Abr!$C$8:$C$1048576,Abr!$F$8:$F$1048576,'Consolidado '!B32)+SUMIFS(May!$C$8:$C$1048576,May!$F$8:$F$1048576,'Consolidado '!B32)+SUMIFS(Jun!$C$8:$C$1048576,Jun!$F$8:$F$1048576,'Consolidado '!B32)+SUMIFS(Jul!$C$8:$C$1048576,Jul!$F$8:$F$1048576,'Consolidado '!B32)+SUMIFS(Ago!$C$8:$C$1048576,Ago!$F$8:$F$1048576,'Consolidado '!B32)+SUMIFS(Sep!$C$8:$C$1048576,Sep!$F$8:$F$1048576,'Consolidado '!B32)+SUMIFS(Oct!$C$8:$C$1048576,Oct!$F$8:$F$1048576,'Consolidado '!B32)+SUMIFS(Nov!$C$8:$C$1048576,Nov!$F$8:$F$1048576,'Consolidado '!B32)+SUMIFS(Dic!$C$8:$C$1048576,Dic!$F$8:$F$1048576,'Consolidado '!B32)</f>
        <v>36000</v>
      </c>
      <c r="D32" s="53">
        <f>SUMIFS(Ene!$D$9:$D$1048576,Ene!$F$9:$F$1048576,'Consolidado '!B32)+SUMIFS(Feb!$D$9:$D$1048576,Feb!$F$9:$F$1048576,'Consolidado '!B32)+SUMIFS(Mar!$D$9:$D$1048576,Mar!$F$9:$F$1048576,'Consolidado '!B32)+SUMIFS(Abr!$D$9:$D$1048576,Abr!$F$9:$F$1048576,'Consolidado '!B32)+SUMIFS(May!$D$9:$D$1048576,May!$F$9:$F$1048576,'Consolidado '!B32)+SUMIFS(Jun!$D$9:$D$1048576,Jun!$F$9:$F$1048576,'Consolidado '!B32)+SUMIFS(Jul!$D$9:$D$1048576,Jul!$F$9:$F$1048576,'Consolidado '!B32)+SUMIFS(Ago!$D$9:$D$1048576,Ago!$F$9:$F$1048576,'Consolidado '!B32)+SUMIFS(Sep!$D$9:$D$1048576,Sep!$F$9:$F$1048576,'Consolidado '!B32)+SUMIFS(Oct!$D$9:$D$1048576,Oct!$F$9:$F$1048576,'Consolidado '!B32)+SUMIFS(Nov!$D$9:$D$1048576,Nov!$F$9:$F$1048576,'Consolidado '!B32)+SUMIFS(Dic!$D$9:$D$1048576,Dic!$F$9:$F$1048576,'Consolidado '!B32)</f>
        <v>2400</v>
      </c>
      <c r="E32" s="51">
        <f t="shared" si="0"/>
        <v>33600</v>
      </c>
    </row>
    <row r="33" spans="2:5" ht="15.75">
      <c r="B33" s="44" t="str">
        <f>'Base Clientes'!B6</f>
        <v>Cliente 4</v>
      </c>
      <c r="C33" s="49">
        <f>SUMIFS(Ene!$C$8:$C$1048576,Ene!$F$8:$F$1048576,'Consolidado '!B33)+SUMIFS(Feb!$C$8:$C$1048576,Feb!$F$8:$F$1048576,'Consolidado '!B33)+SUMIFS(Mar!$C$8:$C$1048576,Mar!$F$8:$F$1048576,'Consolidado '!B33)+SUMIFS(Abr!$C$8:$C$1048576,Abr!$F$8:$F$1048576,'Consolidado '!B33)+SUMIFS(May!$C$8:$C$1048576,May!$F$8:$F$1048576,'Consolidado '!B33)+SUMIFS(Jun!$C$8:$C$1048576,Jun!$F$8:$F$1048576,'Consolidado '!B33)+SUMIFS(Jul!$C$8:$C$1048576,Jul!$F$8:$F$1048576,'Consolidado '!B33)+SUMIFS(Ago!$C$8:$C$1048576,Ago!$F$8:$F$1048576,'Consolidado '!B33)+SUMIFS(Sep!$C$8:$C$1048576,Sep!$F$8:$F$1048576,'Consolidado '!B33)+SUMIFS(Oct!$C$8:$C$1048576,Oct!$F$8:$F$1048576,'Consolidado '!B33)+SUMIFS(Nov!$C$8:$C$1048576,Nov!$F$8:$F$1048576,'Consolidado '!B33)+SUMIFS(Dic!$C$8:$C$1048576,Dic!$F$8:$F$1048576,'Consolidado '!B33)</f>
        <v>0</v>
      </c>
      <c r="D33" s="53">
        <f>SUMIFS(Ene!$D$9:$D$1048576,Ene!$F$9:$F$1048576,'Consolidado '!B33)+SUMIFS(Feb!$D$9:$D$1048576,Feb!$F$9:$F$1048576,'Consolidado '!B33)+SUMIFS(Mar!$D$9:$D$1048576,Mar!$F$9:$F$1048576,'Consolidado '!B33)+SUMIFS(Abr!$D$9:$D$1048576,Abr!$F$9:$F$1048576,'Consolidado '!B33)+SUMIFS(May!$D$9:$D$1048576,May!$F$9:$F$1048576,'Consolidado '!B33)+SUMIFS(Jun!$D$9:$D$1048576,Jun!$F$9:$F$1048576,'Consolidado '!B33)+SUMIFS(Jul!$D$9:$D$1048576,Jul!$F$9:$F$1048576,'Consolidado '!B33)+SUMIFS(Ago!$D$9:$D$1048576,Ago!$F$9:$F$1048576,'Consolidado '!B33)+SUMIFS(Sep!$D$9:$D$1048576,Sep!$F$9:$F$1048576,'Consolidado '!B33)+SUMIFS(Oct!$D$9:$D$1048576,Oct!$F$9:$F$1048576,'Consolidado '!B33)+SUMIFS(Nov!$D$9:$D$1048576,Nov!$F$9:$F$1048576,'Consolidado '!B33)+SUMIFS(Dic!$D$9:$D$1048576,Dic!$F$9:$F$1048576,'Consolidado '!B33)</f>
        <v>0</v>
      </c>
      <c r="E33" s="51">
        <f t="shared" si="0"/>
        <v>0</v>
      </c>
    </row>
    <row r="34" spans="2:5" ht="15.75">
      <c r="B34" s="44" t="str">
        <f>'Base Clientes'!B7</f>
        <v>Cliente 5</v>
      </c>
      <c r="C34" s="49">
        <f>SUMIFS(Ene!$C$8:$C$1048576,Ene!$F$8:$F$1048576,'Consolidado '!B34)+SUMIFS(Feb!$C$8:$C$1048576,Feb!$F$8:$F$1048576,'Consolidado '!B34)+SUMIFS(Mar!$C$8:$C$1048576,Mar!$F$8:$F$1048576,'Consolidado '!B34)+SUMIFS(Abr!$C$8:$C$1048576,Abr!$F$8:$F$1048576,'Consolidado '!B34)+SUMIFS(May!$C$8:$C$1048576,May!$F$8:$F$1048576,'Consolidado '!B34)+SUMIFS(Jun!$C$8:$C$1048576,Jun!$F$8:$F$1048576,'Consolidado '!B34)+SUMIFS(Jul!$C$8:$C$1048576,Jul!$F$8:$F$1048576,'Consolidado '!B34)+SUMIFS(Ago!$C$8:$C$1048576,Ago!$F$8:$F$1048576,'Consolidado '!B34)+SUMIFS(Sep!$C$8:$C$1048576,Sep!$F$8:$F$1048576,'Consolidado '!B34)+SUMIFS(Oct!$C$8:$C$1048576,Oct!$F$8:$F$1048576,'Consolidado '!B34)+SUMIFS(Nov!$C$8:$C$1048576,Nov!$F$8:$F$1048576,'Consolidado '!B34)+SUMIFS(Dic!$C$8:$C$1048576,Dic!$F$8:$F$1048576,'Consolidado '!B34)</f>
        <v>0</v>
      </c>
      <c r="D34" s="53">
        <f>SUMIFS(Ene!$D$9:$D$1048576,Ene!$F$9:$F$1048576,'Consolidado '!B34)+SUMIFS(Feb!$D$9:$D$1048576,Feb!$F$9:$F$1048576,'Consolidado '!B34)+SUMIFS(Mar!$D$9:$D$1048576,Mar!$F$9:$F$1048576,'Consolidado '!B34)+SUMIFS(Abr!$D$9:$D$1048576,Abr!$F$9:$F$1048576,'Consolidado '!B34)+SUMIFS(May!$D$9:$D$1048576,May!$F$9:$F$1048576,'Consolidado '!B34)+SUMIFS(Jun!$D$9:$D$1048576,Jun!$F$9:$F$1048576,'Consolidado '!B34)+SUMIFS(Jul!$D$9:$D$1048576,Jul!$F$9:$F$1048576,'Consolidado '!B34)+SUMIFS(Ago!$D$9:$D$1048576,Ago!$F$9:$F$1048576,'Consolidado '!B34)+SUMIFS(Sep!$D$9:$D$1048576,Sep!$F$9:$F$1048576,'Consolidado '!B34)+SUMIFS(Oct!$D$9:$D$1048576,Oct!$F$9:$F$1048576,'Consolidado '!B34)+SUMIFS(Nov!$D$9:$D$1048576,Nov!$F$9:$F$1048576,'Consolidado '!B34)+SUMIFS(Dic!$D$9:$D$1048576,Dic!$F$9:$F$1048576,'Consolidado '!B34)</f>
        <v>0</v>
      </c>
      <c r="E34" s="51">
        <f t="shared" si="0"/>
        <v>0</v>
      </c>
    </row>
    <row r="35" spans="2:5" ht="15.75">
      <c r="B35" s="44" t="str">
        <f>'Base Clientes'!B8</f>
        <v>Cliente 6</v>
      </c>
      <c r="C35" s="49">
        <f>SUMIFS(Ene!$C$8:$C$1048576,Ene!$F$8:$F$1048576,'Consolidado '!B35)+SUMIFS(Feb!$C$8:$C$1048576,Feb!$F$8:$F$1048576,'Consolidado '!B35)+SUMIFS(Mar!$C$8:$C$1048576,Mar!$F$8:$F$1048576,'Consolidado '!B35)+SUMIFS(Abr!$C$8:$C$1048576,Abr!$F$8:$F$1048576,'Consolidado '!B35)+SUMIFS(May!$C$8:$C$1048576,May!$F$8:$F$1048576,'Consolidado '!B35)+SUMIFS(Jun!$C$8:$C$1048576,Jun!$F$8:$F$1048576,'Consolidado '!B35)+SUMIFS(Jul!$C$8:$C$1048576,Jul!$F$8:$F$1048576,'Consolidado '!B35)+SUMIFS(Ago!$C$8:$C$1048576,Ago!$F$8:$F$1048576,'Consolidado '!B35)+SUMIFS(Sep!$C$8:$C$1048576,Sep!$F$8:$F$1048576,'Consolidado '!B35)+SUMIFS(Oct!$C$8:$C$1048576,Oct!$F$8:$F$1048576,'Consolidado '!B35)+SUMIFS(Nov!$C$8:$C$1048576,Nov!$F$8:$F$1048576,'Consolidado '!B35)+SUMIFS(Dic!$C$8:$C$1048576,Dic!$F$8:$F$1048576,'Consolidado '!B35)</f>
        <v>48000</v>
      </c>
      <c r="D35" s="53">
        <f>SUMIFS(Ene!$D$9:$D$1048576,Ene!$F$9:$F$1048576,'Consolidado '!B35)+SUMIFS(Feb!$D$9:$D$1048576,Feb!$F$9:$F$1048576,'Consolidado '!B35)+SUMIFS(Mar!$D$9:$D$1048576,Mar!$F$9:$F$1048576,'Consolidado '!B35)+SUMIFS(Abr!$D$9:$D$1048576,Abr!$F$9:$F$1048576,'Consolidado '!B35)+SUMIFS(May!$D$9:$D$1048576,May!$F$9:$F$1048576,'Consolidado '!B35)+SUMIFS(Jun!$D$9:$D$1048576,Jun!$F$9:$F$1048576,'Consolidado '!B35)+SUMIFS(Jul!$D$9:$D$1048576,Jul!$F$9:$F$1048576,'Consolidado '!B35)+SUMIFS(Ago!$D$9:$D$1048576,Ago!$F$9:$F$1048576,'Consolidado '!B35)+SUMIFS(Sep!$D$9:$D$1048576,Sep!$F$9:$F$1048576,'Consolidado '!B35)+SUMIFS(Oct!$D$9:$D$1048576,Oct!$F$9:$F$1048576,'Consolidado '!B35)+SUMIFS(Nov!$D$9:$D$1048576,Nov!$F$9:$F$1048576,'Consolidado '!B35)+SUMIFS(Dic!$D$9:$D$1048576,Dic!$F$9:$F$1048576,'Consolidado '!B35)</f>
        <v>0</v>
      </c>
      <c r="E35" s="51">
        <f t="shared" si="0"/>
        <v>48000</v>
      </c>
    </row>
    <row r="36" spans="2:5" ht="15.75">
      <c r="B36" s="44" t="str">
        <f>'Base Clientes'!B9</f>
        <v>Cliente 7</v>
      </c>
      <c r="C36" s="49">
        <f>SUMIFS(Ene!$C$8:$C$1048576,Ene!$F$8:$F$1048576,'Consolidado '!B36)+SUMIFS(Feb!$C$8:$C$1048576,Feb!$F$8:$F$1048576,'Consolidado '!B36)+SUMIFS(Mar!$C$8:$C$1048576,Mar!$F$8:$F$1048576,'Consolidado '!B36)+SUMIFS(Abr!$C$8:$C$1048576,Abr!$F$8:$F$1048576,'Consolidado '!B36)+SUMIFS(May!$C$8:$C$1048576,May!$F$8:$F$1048576,'Consolidado '!B36)+SUMIFS(Jun!$C$8:$C$1048576,Jun!$F$8:$F$1048576,'Consolidado '!B36)+SUMIFS(Jul!$C$8:$C$1048576,Jul!$F$8:$F$1048576,'Consolidado '!B36)+SUMIFS(Ago!$C$8:$C$1048576,Ago!$F$8:$F$1048576,'Consolidado '!B36)+SUMIFS(Sep!$C$8:$C$1048576,Sep!$F$8:$F$1048576,'Consolidado '!B36)+SUMIFS(Oct!$C$8:$C$1048576,Oct!$F$8:$F$1048576,'Consolidado '!B36)+SUMIFS(Nov!$C$8:$C$1048576,Nov!$F$8:$F$1048576,'Consolidado '!B36)+SUMIFS(Dic!$C$8:$C$1048576,Dic!$F$8:$F$1048576,'Consolidado '!B36)</f>
        <v>0</v>
      </c>
      <c r="D36" s="53">
        <f>SUMIFS(Ene!$D$9:$D$1048576,Ene!$F$9:$F$1048576,'Consolidado '!B36)+SUMIFS(Feb!$D$9:$D$1048576,Feb!$F$9:$F$1048576,'Consolidado '!B36)+SUMIFS(Mar!$D$9:$D$1048576,Mar!$F$9:$F$1048576,'Consolidado '!B36)+SUMIFS(Abr!$D$9:$D$1048576,Abr!$F$9:$F$1048576,'Consolidado '!B36)+SUMIFS(May!$D$9:$D$1048576,May!$F$9:$F$1048576,'Consolidado '!B36)+SUMIFS(Jun!$D$9:$D$1048576,Jun!$F$9:$F$1048576,'Consolidado '!B36)+SUMIFS(Jul!$D$9:$D$1048576,Jul!$F$9:$F$1048576,'Consolidado '!B36)+SUMIFS(Ago!$D$9:$D$1048576,Ago!$F$9:$F$1048576,'Consolidado '!B36)+SUMIFS(Sep!$D$9:$D$1048576,Sep!$F$9:$F$1048576,'Consolidado '!B36)+SUMIFS(Oct!$D$9:$D$1048576,Oct!$F$9:$F$1048576,'Consolidado '!B36)+SUMIFS(Nov!$D$9:$D$1048576,Nov!$F$9:$F$1048576,'Consolidado '!B36)+SUMIFS(Dic!$D$9:$D$1048576,Dic!$F$9:$F$1048576,'Consolidado '!B36)</f>
        <v>0</v>
      </c>
      <c r="E36" s="51">
        <f t="shared" si="0"/>
        <v>0</v>
      </c>
    </row>
    <row r="37" spans="2:5" ht="15.75">
      <c r="B37" s="44" t="str">
        <f>'Base Clientes'!B10</f>
        <v>Cliente 8</v>
      </c>
      <c r="C37" s="49">
        <f>SUMIFS(Ene!$C$8:$C$1048576,Ene!$F$8:$F$1048576,'Consolidado '!B37)+SUMIFS(Feb!$C$8:$C$1048576,Feb!$F$8:$F$1048576,'Consolidado '!B37)+SUMIFS(Mar!$C$8:$C$1048576,Mar!$F$8:$F$1048576,'Consolidado '!B37)+SUMIFS(Abr!$C$8:$C$1048576,Abr!$F$8:$F$1048576,'Consolidado '!B37)+SUMIFS(May!$C$8:$C$1048576,May!$F$8:$F$1048576,'Consolidado '!B37)+SUMIFS(Jun!$C$8:$C$1048576,Jun!$F$8:$F$1048576,'Consolidado '!B37)+SUMIFS(Jul!$C$8:$C$1048576,Jul!$F$8:$F$1048576,'Consolidado '!B37)+SUMIFS(Ago!$C$8:$C$1048576,Ago!$F$8:$F$1048576,'Consolidado '!B37)+SUMIFS(Sep!$C$8:$C$1048576,Sep!$F$8:$F$1048576,'Consolidado '!B37)+SUMIFS(Oct!$C$8:$C$1048576,Oct!$F$8:$F$1048576,'Consolidado '!B37)+SUMIFS(Nov!$C$8:$C$1048576,Nov!$F$8:$F$1048576,'Consolidado '!B37)+SUMIFS(Dic!$C$8:$C$1048576,Dic!$F$8:$F$1048576,'Consolidado '!B37)</f>
        <v>0</v>
      </c>
      <c r="D37" s="53">
        <f>SUMIFS(Ene!$D$9:$D$1048576,Ene!$F$9:$F$1048576,'Consolidado '!B37)+SUMIFS(Feb!$D$9:$D$1048576,Feb!$F$9:$F$1048576,'Consolidado '!B37)+SUMIFS(Mar!$D$9:$D$1048576,Mar!$F$9:$F$1048576,'Consolidado '!B37)+SUMIFS(Abr!$D$9:$D$1048576,Abr!$F$9:$F$1048576,'Consolidado '!B37)+SUMIFS(May!$D$9:$D$1048576,May!$F$9:$F$1048576,'Consolidado '!B37)+SUMIFS(Jun!$D$9:$D$1048576,Jun!$F$9:$F$1048576,'Consolidado '!B37)+SUMIFS(Jul!$D$9:$D$1048576,Jul!$F$9:$F$1048576,'Consolidado '!B37)+SUMIFS(Ago!$D$9:$D$1048576,Ago!$F$9:$F$1048576,'Consolidado '!B37)+SUMIFS(Sep!$D$9:$D$1048576,Sep!$F$9:$F$1048576,'Consolidado '!B37)+SUMIFS(Oct!$D$9:$D$1048576,Oct!$F$9:$F$1048576,'Consolidado '!B37)+SUMIFS(Nov!$D$9:$D$1048576,Nov!$F$9:$F$1048576,'Consolidado '!B37)+SUMIFS(Dic!$D$9:$D$1048576,Dic!$F$9:$F$1048576,'Consolidado '!B37)</f>
        <v>0</v>
      </c>
      <c r="E37" s="51">
        <f t="shared" si="0"/>
        <v>0</v>
      </c>
    </row>
    <row r="38" spans="2:5" ht="15.75">
      <c r="B38" s="44" t="str">
        <f>'Base Clientes'!B11</f>
        <v>Cliente 9</v>
      </c>
      <c r="C38" s="49">
        <f>SUMIFS(Ene!$C$8:$C$1048576,Ene!$F$8:$F$1048576,'Consolidado '!B38)+SUMIFS(Feb!$C$8:$C$1048576,Feb!$F$8:$F$1048576,'Consolidado '!B38)+SUMIFS(Mar!$C$8:$C$1048576,Mar!$F$8:$F$1048576,'Consolidado '!B38)+SUMIFS(Abr!$C$8:$C$1048576,Abr!$F$8:$F$1048576,'Consolidado '!B38)+SUMIFS(May!$C$8:$C$1048576,May!$F$8:$F$1048576,'Consolidado '!B38)+SUMIFS(Jun!$C$8:$C$1048576,Jun!$F$8:$F$1048576,'Consolidado '!B38)+SUMIFS(Jul!$C$8:$C$1048576,Jul!$F$8:$F$1048576,'Consolidado '!B38)+SUMIFS(Ago!$C$8:$C$1048576,Ago!$F$8:$F$1048576,'Consolidado '!B38)+SUMIFS(Sep!$C$8:$C$1048576,Sep!$F$8:$F$1048576,'Consolidado '!B38)+SUMIFS(Oct!$C$8:$C$1048576,Oct!$F$8:$F$1048576,'Consolidado '!B38)+SUMIFS(Nov!$C$8:$C$1048576,Nov!$F$8:$F$1048576,'Consolidado '!B38)+SUMIFS(Dic!$C$8:$C$1048576,Dic!$F$8:$F$1048576,'Consolidado '!B38)</f>
        <v>0</v>
      </c>
      <c r="D38" s="53">
        <f>SUMIFS(Ene!$D$9:$D$1048576,Ene!$F$9:$F$1048576,'Consolidado '!B38)+SUMIFS(Feb!$D$9:$D$1048576,Feb!$F$9:$F$1048576,'Consolidado '!B38)+SUMIFS(Mar!$D$9:$D$1048576,Mar!$F$9:$F$1048576,'Consolidado '!B38)+SUMIFS(Abr!$D$9:$D$1048576,Abr!$F$9:$F$1048576,'Consolidado '!B38)+SUMIFS(May!$D$9:$D$1048576,May!$F$9:$F$1048576,'Consolidado '!B38)+SUMIFS(Jun!$D$9:$D$1048576,Jun!$F$9:$F$1048576,'Consolidado '!B38)+SUMIFS(Jul!$D$9:$D$1048576,Jul!$F$9:$F$1048576,'Consolidado '!B38)+SUMIFS(Ago!$D$9:$D$1048576,Ago!$F$9:$F$1048576,'Consolidado '!B38)+SUMIFS(Sep!$D$9:$D$1048576,Sep!$F$9:$F$1048576,'Consolidado '!B38)+SUMIFS(Oct!$D$9:$D$1048576,Oct!$F$9:$F$1048576,'Consolidado '!B38)+SUMIFS(Nov!$D$9:$D$1048576,Nov!$F$9:$F$1048576,'Consolidado '!B38)+SUMIFS(Dic!$D$9:$D$1048576,Dic!$F$9:$F$1048576,'Consolidado '!B38)</f>
        <v>0</v>
      </c>
      <c r="E38" s="51">
        <f t="shared" si="0"/>
        <v>0</v>
      </c>
    </row>
    <row r="39" spans="2:5" ht="15.75">
      <c r="B39" s="44" t="str">
        <f>'Base Clientes'!B12</f>
        <v>Cliente 10</v>
      </c>
      <c r="C39" s="49">
        <f>SUMIFS(Ene!$C$8:$C$1048576,Ene!$F$8:$F$1048576,'Consolidado '!B39)+SUMIFS(Feb!$C$8:$C$1048576,Feb!$F$8:$F$1048576,'Consolidado '!B39)+SUMIFS(Mar!$C$8:$C$1048576,Mar!$F$8:$F$1048576,'Consolidado '!B39)+SUMIFS(Abr!$C$8:$C$1048576,Abr!$F$8:$F$1048576,'Consolidado '!B39)+SUMIFS(May!$C$8:$C$1048576,May!$F$8:$F$1048576,'Consolidado '!B39)+SUMIFS(Jun!$C$8:$C$1048576,Jun!$F$8:$F$1048576,'Consolidado '!B39)+SUMIFS(Jul!$C$8:$C$1048576,Jul!$F$8:$F$1048576,'Consolidado '!B39)+SUMIFS(Ago!$C$8:$C$1048576,Ago!$F$8:$F$1048576,'Consolidado '!B39)+SUMIFS(Sep!$C$8:$C$1048576,Sep!$F$8:$F$1048576,'Consolidado '!B39)+SUMIFS(Oct!$C$8:$C$1048576,Oct!$F$8:$F$1048576,'Consolidado '!B39)+SUMIFS(Nov!$C$8:$C$1048576,Nov!$F$8:$F$1048576,'Consolidado '!B39)+SUMIFS(Dic!$C$8:$C$1048576,Dic!$F$8:$F$1048576,'Consolidado '!B39)</f>
        <v>0</v>
      </c>
      <c r="D39" s="53">
        <f>SUMIFS(Ene!$D$9:$D$1048576,Ene!$F$9:$F$1048576,'Consolidado '!B39)+SUMIFS(Feb!$D$9:$D$1048576,Feb!$F$9:$F$1048576,'Consolidado '!B39)+SUMIFS(Mar!$D$9:$D$1048576,Mar!$F$9:$F$1048576,'Consolidado '!B39)+SUMIFS(Abr!$D$9:$D$1048576,Abr!$F$9:$F$1048576,'Consolidado '!B39)+SUMIFS(May!$D$9:$D$1048576,May!$F$9:$F$1048576,'Consolidado '!B39)+SUMIFS(Jun!$D$9:$D$1048576,Jun!$F$9:$F$1048576,'Consolidado '!B39)+SUMIFS(Jul!$D$9:$D$1048576,Jul!$F$9:$F$1048576,'Consolidado '!B39)+SUMIFS(Ago!$D$9:$D$1048576,Ago!$F$9:$F$1048576,'Consolidado '!B39)+SUMIFS(Sep!$D$9:$D$1048576,Sep!$F$9:$F$1048576,'Consolidado '!B39)+SUMIFS(Oct!$D$9:$D$1048576,Oct!$F$9:$F$1048576,'Consolidado '!B39)+SUMIFS(Nov!$D$9:$D$1048576,Nov!$F$9:$F$1048576,'Consolidado '!B39)+SUMIFS(Dic!$D$9:$D$1048576,Dic!$F$9:$F$1048576,'Consolidado '!B39)</f>
        <v>0</v>
      </c>
      <c r="E39" s="51">
        <f t="shared" si="0"/>
        <v>0</v>
      </c>
    </row>
    <row r="40" spans="2:5" ht="15.75">
      <c r="B40" s="44" t="str">
        <f>'Base Clientes'!B13</f>
        <v>Cliente 11</v>
      </c>
      <c r="C40" s="49">
        <f>SUMIFS(Ene!$C$8:$C$1048576,Ene!$F$8:$F$1048576,'Consolidado '!B40)+SUMIFS(Feb!$C$8:$C$1048576,Feb!$F$8:$F$1048576,'Consolidado '!B40)+SUMIFS(Mar!$C$8:$C$1048576,Mar!$F$8:$F$1048576,'Consolidado '!B40)+SUMIFS(Abr!$C$8:$C$1048576,Abr!$F$8:$F$1048576,'Consolidado '!B40)+SUMIFS(May!$C$8:$C$1048576,May!$F$8:$F$1048576,'Consolidado '!B40)+SUMIFS(Jun!$C$8:$C$1048576,Jun!$F$8:$F$1048576,'Consolidado '!B40)+SUMIFS(Jul!$C$8:$C$1048576,Jul!$F$8:$F$1048576,'Consolidado '!B40)+SUMIFS(Ago!$C$8:$C$1048576,Ago!$F$8:$F$1048576,'Consolidado '!B40)+SUMIFS(Sep!$C$8:$C$1048576,Sep!$F$8:$F$1048576,'Consolidado '!B40)+SUMIFS(Oct!$C$8:$C$1048576,Oct!$F$8:$F$1048576,'Consolidado '!B40)+SUMIFS(Nov!$C$8:$C$1048576,Nov!$F$8:$F$1048576,'Consolidado '!B40)+SUMIFS(Dic!$C$8:$C$1048576,Dic!$F$8:$F$1048576,'Consolidado '!B40)</f>
        <v>0</v>
      </c>
      <c r="D40" s="53">
        <f>SUMIFS(Ene!$D$9:$D$1048576,Ene!$F$9:$F$1048576,'Consolidado '!B40)+SUMIFS(Feb!$D$9:$D$1048576,Feb!$F$9:$F$1048576,'Consolidado '!B40)+SUMIFS(Mar!$D$9:$D$1048576,Mar!$F$9:$F$1048576,'Consolidado '!B40)+SUMIFS(Abr!$D$9:$D$1048576,Abr!$F$9:$F$1048576,'Consolidado '!B40)+SUMIFS(May!$D$9:$D$1048576,May!$F$9:$F$1048576,'Consolidado '!B40)+SUMIFS(Jun!$D$9:$D$1048576,Jun!$F$9:$F$1048576,'Consolidado '!B40)+SUMIFS(Jul!$D$9:$D$1048576,Jul!$F$9:$F$1048576,'Consolidado '!B40)+SUMIFS(Ago!$D$9:$D$1048576,Ago!$F$9:$F$1048576,'Consolidado '!B40)+SUMIFS(Sep!$D$9:$D$1048576,Sep!$F$9:$F$1048576,'Consolidado '!B40)+SUMIFS(Oct!$D$9:$D$1048576,Oct!$F$9:$F$1048576,'Consolidado '!B40)+SUMIFS(Nov!$D$9:$D$1048576,Nov!$F$9:$F$1048576,'Consolidado '!B40)+SUMIFS(Dic!$D$9:$D$1048576,Dic!$F$9:$F$1048576,'Consolidado '!B40)</f>
        <v>0</v>
      </c>
      <c r="E40" s="51">
        <f t="shared" si="0"/>
        <v>0</v>
      </c>
    </row>
    <row r="41" spans="2:5" ht="15.75">
      <c r="B41" s="44" t="str">
        <f>'Base Clientes'!B14</f>
        <v>Cliente 12</v>
      </c>
      <c r="C41" s="49">
        <f>SUMIFS(Ene!$C$8:$C$1048576,Ene!$F$8:$F$1048576,'Consolidado '!B41)+SUMIFS(Feb!$C$8:$C$1048576,Feb!$F$8:$F$1048576,'Consolidado '!B41)+SUMIFS(Mar!$C$8:$C$1048576,Mar!$F$8:$F$1048576,'Consolidado '!B41)+SUMIFS(Abr!$C$8:$C$1048576,Abr!$F$8:$F$1048576,'Consolidado '!B41)+SUMIFS(May!$C$8:$C$1048576,May!$F$8:$F$1048576,'Consolidado '!B41)+SUMIFS(Jun!$C$8:$C$1048576,Jun!$F$8:$F$1048576,'Consolidado '!B41)+SUMIFS(Jul!$C$8:$C$1048576,Jul!$F$8:$F$1048576,'Consolidado '!B41)+SUMIFS(Ago!$C$8:$C$1048576,Ago!$F$8:$F$1048576,'Consolidado '!B41)+SUMIFS(Sep!$C$8:$C$1048576,Sep!$F$8:$F$1048576,'Consolidado '!B41)+SUMIFS(Oct!$C$8:$C$1048576,Oct!$F$8:$F$1048576,'Consolidado '!B41)+SUMIFS(Nov!$C$8:$C$1048576,Nov!$F$8:$F$1048576,'Consolidado '!B41)+SUMIFS(Dic!$C$8:$C$1048576,Dic!$F$8:$F$1048576,'Consolidado '!B41)</f>
        <v>0</v>
      </c>
      <c r="D41" s="53">
        <f>SUMIFS(Ene!$D$9:$D$1048576,Ene!$F$9:$F$1048576,'Consolidado '!B41)+SUMIFS(Feb!$D$9:$D$1048576,Feb!$F$9:$F$1048576,'Consolidado '!B41)+SUMIFS(Mar!$D$9:$D$1048576,Mar!$F$9:$F$1048576,'Consolidado '!B41)+SUMIFS(Abr!$D$9:$D$1048576,Abr!$F$9:$F$1048576,'Consolidado '!B41)+SUMIFS(May!$D$9:$D$1048576,May!$F$9:$F$1048576,'Consolidado '!B41)+SUMIFS(Jun!$D$9:$D$1048576,Jun!$F$9:$F$1048576,'Consolidado '!B41)+SUMIFS(Jul!$D$9:$D$1048576,Jul!$F$9:$F$1048576,'Consolidado '!B41)+SUMIFS(Ago!$D$9:$D$1048576,Ago!$F$9:$F$1048576,'Consolidado '!B41)+SUMIFS(Sep!$D$9:$D$1048576,Sep!$F$9:$F$1048576,'Consolidado '!B41)+SUMIFS(Oct!$D$9:$D$1048576,Oct!$F$9:$F$1048576,'Consolidado '!B41)+SUMIFS(Nov!$D$9:$D$1048576,Nov!$F$9:$F$1048576,'Consolidado '!B41)+SUMIFS(Dic!$D$9:$D$1048576,Dic!$F$9:$F$1048576,'Consolidado '!B41)</f>
        <v>0</v>
      </c>
      <c r="E41" s="51">
        <f t="shared" si="0"/>
        <v>0</v>
      </c>
    </row>
    <row r="42" spans="2:5" ht="15.75">
      <c r="B42" s="44" t="str">
        <f>'Base Clientes'!B15</f>
        <v>Cliente 13</v>
      </c>
      <c r="C42" s="49">
        <f>SUMIFS(Ene!$C$8:$C$1048576,Ene!$F$8:$F$1048576,'Consolidado '!B42)+SUMIFS(Feb!$C$8:$C$1048576,Feb!$F$8:$F$1048576,'Consolidado '!B42)+SUMIFS(Mar!$C$8:$C$1048576,Mar!$F$8:$F$1048576,'Consolidado '!B42)+SUMIFS(Abr!$C$8:$C$1048576,Abr!$F$8:$F$1048576,'Consolidado '!B42)+SUMIFS(May!$C$8:$C$1048576,May!$F$8:$F$1048576,'Consolidado '!B42)+SUMIFS(Jun!$C$8:$C$1048576,Jun!$F$8:$F$1048576,'Consolidado '!B42)+SUMIFS(Jul!$C$8:$C$1048576,Jul!$F$8:$F$1048576,'Consolidado '!B42)+SUMIFS(Ago!$C$8:$C$1048576,Ago!$F$8:$F$1048576,'Consolidado '!B42)+SUMIFS(Sep!$C$8:$C$1048576,Sep!$F$8:$F$1048576,'Consolidado '!B42)+SUMIFS(Oct!$C$8:$C$1048576,Oct!$F$8:$F$1048576,'Consolidado '!B42)+SUMIFS(Nov!$C$8:$C$1048576,Nov!$F$8:$F$1048576,'Consolidado '!B42)+SUMIFS(Dic!$C$8:$C$1048576,Dic!$F$8:$F$1048576,'Consolidado '!B42)</f>
        <v>0</v>
      </c>
      <c r="D42" s="53">
        <f>SUMIFS(Ene!$D$9:$D$1048576,Ene!$F$9:$F$1048576,'Consolidado '!B42)+SUMIFS(Feb!$D$9:$D$1048576,Feb!$F$9:$F$1048576,'Consolidado '!B42)+SUMIFS(Mar!$D$9:$D$1048576,Mar!$F$9:$F$1048576,'Consolidado '!B42)+SUMIFS(Abr!$D$9:$D$1048576,Abr!$F$9:$F$1048576,'Consolidado '!B42)+SUMIFS(May!$D$9:$D$1048576,May!$F$9:$F$1048576,'Consolidado '!B42)+SUMIFS(Jun!$D$9:$D$1048576,Jun!$F$9:$F$1048576,'Consolidado '!B42)+SUMIFS(Jul!$D$9:$D$1048576,Jul!$F$9:$F$1048576,'Consolidado '!B42)+SUMIFS(Ago!$D$9:$D$1048576,Ago!$F$9:$F$1048576,'Consolidado '!B42)+SUMIFS(Sep!$D$9:$D$1048576,Sep!$F$9:$F$1048576,'Consolidado '!B42)+SUMIFS(Oct!$D$9:$D$1048576,Oct!$F$9:$F$1048576,'Consolidado '!B42)+SUMIFS(Nov!$D$9:$D$1048576,Nov!$F$9:$F$1048576,'Consolidado '!B42)+SUMIFS(Dic!$D$9:$D$1048576,Dic!$F$9:$F$1048576,'Consolidado '!B42)</f>
        <v>0</v>
      </c>
      <c r="E42" s="51">
        <f t="shared" si="0"/>
        <v>0</v>
      </c>
    </row>
    <row r="43" spans="2:5" ht="15.75">
      <c r="B43" s="44" t="str">
        <f>'Base Clientes'!B16</f>
        <v>Cliente 14</v>
      </c>
      <c r="C43" s="49">
        <f>SUMIFS(Ene!$C$8:$C$1048576,Ene!$F$8:$F$1048576,'Consolidado '!B43)+SUMIFS(Feb!$C$8:$C$1048576,Feb!$F$8:$F$1048576,'Consolidado '!B43)+SUMIFS(Mar!$C$8:$C$1048576,Mar!$F$8:$F$1048576,'Consolidado '!B43)+SUMIFS(Abr!$C$8:$C$1048576,Abr!$F$8:$F$1048576,'Consolidado '!B43)+SUMIFS(May!$C$8:$C$1048576,May!$F$8:$F$1048576,'Consolidado '!B43)+SUMIFS(Jun!$C$8:$C$1048576,Jun!$F$8:$F$1048576,'Consolidado '!B43)+SUMIFS(Jul!$C$8:$C$1048576,Jul!$F$8:$F$1048576,'Consolidado '!B43)+SUMIFS(Ago!$C$8:$C$1048576,Ago!$F$8:$F$1048576,'Consolidado '!B43)+SUMIFS(Sep!$C$8:$C$1048576,Sep!$F$8:$F$1048576,'Consolidado '!B43)+SUMIFS(Oct!$C$8:$C$1048576,Oct!$F$8:$F$1048576,'Consolidado '!B43)+SUMIFS(Nov!$C$8:$C$1048576,Nov!$F$8:$F$1048576,'Consolidado '!B43)+SUMIFS(Dic!$C$8:$C$1048576,Dic!$F$8:$F$1048576,'Consolidado '!B43)</f>
        <v>0</v>
      </c>
      <c r="D43" s="53">
        <f>SUMIFS(Ene!$D$9:$D$1048576,Ene!$F$9:$F$1048576,'Consolidado '!B43)+SUMIFS(Feb!$D$9:$D$1048576,Feb!$F$9:$F$1048576,'Consolidado '!B43)+SUMIFS(Mar!$D$9:$D$1048576,Mar!$F$9:$F$1048576,'Consolidado '!B43)+SUMIFS(Abr!$D$9:$D$1048576,Abr!$F$9:$F$1048576,'Consolidado '!B43)+SUMIFS(May!$D$9:$D$1048576,May!$F$9:$F$1048576,'Consolidado '!B43)+SUMIFS(Jun!$D$9:$D$1048576,Jun!$F$9:$F$1048576,'Consolidado '!B43)+SUMIFS(Jul!$D$9:$D$1048576,Jul!$F$9:$F$1048576,'Consolidado '!B43)+SUMIFS(Ago!$D$9:$D$1048576,Ago!$F$9:$F$1048576,'Consolidado '!B43)+SUMIFS(Sep!$D$9:$D$1048576,Sep!$F$9:$F$1048576,'Consolidado '!B43)+SUMIFS(Oct!$D$9:$D$1048576,Oct!$F$9:$F$1048576,'Consolidado '!B43)+SUMIFS(Nov!$D$9:$D$1048576,Nov!$F$9:$F$1048576,'Consolidado '!B43)+SUMIFS(Dic!$D$9:$D$1048576,Dic!$F$9:$F$1048576,'Consolidado '!B43)</f>
        <v>0</v>
      </c>
      <c r="E43" s="51">
        <f t="shared" si="0"/>
        <v>0</v>
      </c>
    </row>
    <row r="44" spans="2:5" ht="15.75">
      <c r="B44" s="44" t="str">
        <f>'Base Clientes'!B17</f>
        <v>Cliente 15</v>
      </c>
      <c r="C44" s="49">
        <f>SUMIFS(Ene!$C$8:$C$1048576,Ene!$F$8:$F$1048576,'Consolidado '!B44)+SUMIFS(Feb!$C$8:$C$1048576,Feb!$F$8:$F$1048576,'Consolidado '!B44)+SUMIFS(Mar!$C$8:$C$1048576,Mar!$F$8:$F$1048576,'Consolidado '!B44)+SUMIFS(Abr!$C$8:$C$1048576,Abr!$F$8:$F$1048576,'Consolidado '!B44)+SUMIFS(May!$C$8:$C$1048576,May!$F$8:$F$1048576,'Consolidado '!B44)+SUMIFS(Jun!$C$8:$C$1048576,Jun!$F$8:$F$1048576,'Consolidado '!B44)+SUMIFS(Jul!$C$8:$C$1048576,Jul!$F$8:$F$1048576,'Consolidado '!B44)+SUMIFS(Ago!$C$8:$C$1048576,Ago!$F$8:$F$1048576,'Consolidado '!B44)+SUMIFS(Sep!$C$8:$C$1048576,Sep!$F$8:$F$1048576,'Consolidado '!B44)+SUMIFS(Oct!$C$8:$C$1048576,Oct!$F$8:$F$1048576,'Consolidado '!B44)+SUMIFS(Nov!$C$8:$C$1048576,Nov!$F$8:$F$1048576,'Consolidado '!B44)+SUMIFS(Dic!$C$8:$C$1048576,Dic!$F$8:$F$1048576,'Consolidado '!B44)</f>
        <v>0</v>
      </c>
      <c r="D44" s="53">
        <f>SUMIFS(Ene!$D$9:$D$1048576,Ene!$F$9:$F$1048576,'Consolidado '!B44)+SUMIFS(Feb!$D$9:$D$1048576,Feb!$F$9:$F$1048576,'Consolidado '!B44)+SUMIFS(Mar!$D$9:$D$1048576,Mar!$F$9:$F$1048576,'Consolidado '!B44)+SUMIFS(Abr!$D$9:$D$1048576,Abr!$F$9:$F$1048576,'Consolidado '!B44)+SUMIFS(May!$D$9:$D$1048576,May!$F$9:$F$1048576,'Consolidado '!B44)+SUMIFS(Jun!$D$9:$D$1048576,Jun!$F$9:$F$1048576,'Consolidado '!B44)+SUMIFS(Jul!$D$9:$D$1048576,Jul!$F$9:$F$1048576,'Consolidado '!B44)+SUMIFS(Ago!$D$9:$D$1048576,Ago!$F$9:$F$1048576,'Consolidado '!B44)+SUMIFS(Sep!$D$9:$D$1048576,Sep!$F$9:$F$1048576,'Consolidado '!B44)+SUMIFS(Oct!$D$9:$D$1048576,Oct!$F$9:$F$1048576,'Consolidado '!B44)+SUMIFS(Nov!$D$9:$D$1048576,Nov!$F$9:$F$1048576,'Consolidado '!B44)+SUMIFS(Dic!$D$9:$D$1048576,Dic!$F$9:$F$1048576,'Consolidado '!B44)</f>
        <v>0</v>
      </c>
      <c r="E44" s="51">
        <f t="shared" si="0"/>
        <v>0</v>
      </c>
    </row>
    <row r="45" spans="2:5" ht="15.75">
      <c r="B45" s="44" t="str">
        <f>'Base Clientes'!B18</f>
        <v>Cliente 16</v>
      </c>
      <c r="C45" s="49">
        <f>SUMIFS(Ene!$C$8:$C$1048576,Ene!$F$8:$F$1048576,'Consolidado '!B45)+SUMIFS(Feb!$C$8:$C$1048576,Feb!$F$8:$F$1048576,'Consolidado '!B45)+SUMIFS(Mar!$C$8:$C$1048576,Mar!$F$8:$F$1048576,'Consolidado '!B45)+SUMIFS(Abr!$C$8:$C$1048576,Abr!$F$8:$F$1048576,'Consolidado '!B45)+SUMIFS(May!$C$8:$C$1048576,May!$F$8:$F$1048576,'Consolidado '!B45)+SUMIFS(Jun!$C$8:$C$1048576,Jun!$F$8:$F$1048576,'Consolidado '!B45)+SUMIFS(Jul!$C$8:$C$1048576,Jul!$F$8:$F$1048576,'Consolidado '!B45)+SUMIFS(Ago!$C$8:$C$1048576,Ago!$F$8:$F$1048576,'Consolidado '!B45)+SUMIFS(Sep!$C$8:$C$1048576,Sep!$F$8:$F$1048576,'Consolidado '!B45)+SUMIFS(Oct!$C$8:$C$1048576,Oct!$F$8:$F$1048576,'Consolidado '!B45)+SUMIFS(Nov!$C$8:$C$1048576,Nov!$F$8:$F$1048576,'Consolidado '!B45)+SUMIFS(Dic!$C$8:$C$1048576,Dic!$F$8:$F$1048576,'Consolidado '!B45)</f>
        <v>0</v>
      </c>
      <c r="D45" s="53">
        <f>SUMIFS(Ene!$D$9:$D$1048576,Ene!$F$9:$F$1048576,'Consolidado '!B45)+SUMIFS(Feb!$D$9:$D$1048576,Feb!$F$9:$F$1048576,'Consolidado '!B45)+SUMIFS(Mar!$D$9:$D$1048576,Mar!$F$9:$F$1048576,'Consolidado '!B45)+SUMIFS(Abr!$D$9:$D$1048576,Abr!$F$9:$F$1048576,'Consolidado '!B45)+SUMIFS(May!$D$9:$D$1048576,May!$F$9:$F$1048576,'Consolidado '!B45)+SUMIFS(Jun!$D$9:$D$1048576,Jun!$F$9:$F$1048576,'Consolidado '!B45)+SUMIFS(Jul!$D$9:$D$1048576,Jul!$F$9:$F$1048576,'Consolidado '!B45)+SUMIFS(Ago!$D$9:$D$1048576,Ago!$F$9:$F$1048576,'Consolidado '!B45)+SUMIFS(Sep!$D$9:$D$1048576,Sep!$F$9:$F$1048576,'Consolidado '!B45)+SUMIFS(Oct!$D$9:$D$1048576,Oct!$F$9:$F$1048576,'Consolidado '!B45)+SUMIFS(Nov!$D$9:$D$1048576,Nov!$F$9:$F$1048576,'Consolidado '!B45)+SUMIFS(Dic!$D$9:$D$1048576,Dic!$F$9:$F$1048576,'Consolidado '!B45)</f>
        <v>0</v>
      </c>
      <c r="E45" s="51">
        <f t="shared" si="0"/>
        <v>0</v>
      </c>
    </row>
    <row r="46" spans="2:5" ht="15.75">
      <c r="B46" s="44" t="str">
        <f>'Base Clientes'!B19</f>
        <v>Cliente 17</v>
      </c>
      <c r="C46" s="49">
        <f>SUMIFS(Ene!$C$8:$C$1048576,Ene!$F$8:$F$1048576,'Consolidado '!B46)+SUMIFS(Feb!$C$8:$C$1048576,Feb!$F$8:$F$1048576,'Consolidado '!B46)+SUMIFS(Mar!$C$8:$C$1048576,Mar!$F$8:$F$1048576,'Consolidado '!B46)+SUMIFS(Abr!$C$8:$C$1048576,Abr!$F$8:$F$1048576,'Consolidado '!B46)+SUMIFS(May!$C$8:$C$1048576,May!$F$8:$F$1048576,'Consolidado '!B46)+SUMIFS(Jun!$C$8:$C$1048576,Jun!$F$8:$F$1048576,'Consolidado '!B46)+SUMIFS(Jul!$C$8:$C$1048576,Jul!$F$8:$F$1048576,'Consolidado '!B46)+SUMIFS(Ago!$C$8:$C$1048576,Ago!$F$8:$F$1048576,'Consolidado '!B46)+SUMIFS(Sep!$C$8:$C$1048576,Sep!$F$8:$F$1048576,'Consolidado '!B46)+SUMIFS(Oct!$C$8:$C$1048576,Oct!$F$8:$F$1048576,'Consolidado '!B46)+SUMIFS(Nov!$C$8:$C$1048576,Nov!$F$8:$F$1048576,'Consolidado '!B46)+SUMIFS(Dic!$C$8:$C$1048576,Dic!$F$8:$F$1048576,'Consolidado '!B46)</f>
        <v>0</v>
      </c>
      <c r="D46" s="53">
        <f>SUMIFS(Ene!$D$9:$D$1048576,Ene!$F$9:$F$1048576,'Consolidado '!B46)+SUMIFS(Feb!$D$9:$D$1048576,Feb!$F$9:$F$1048576,'Consolidado '!B46)+SUMIFS(Mar!$D$9:$D$1048576,Mar!$F$9:$F$1048576,'Consolidado '!B46)+SUMIFS(Abr!$D$9:$D$1048576,Abr!$F$9:$F$1048576,'Consolidado '!B46)+SUMIFS(May!$D$9:$D$1048576,May!$F$9:$F$1048576,'Consolidado '!B46)+SUMIFS(Jun!$D$9:$D$1048576,Jun!$F$9:$F$1048576,'Consolidado '!B46)+SUMIFS(Jul!$D$9:$D$1048576,Jul!$F$9:$F$1048576,'Consolidado '!B46)+SUMIFS(Ago!$D$9:$D$1048576,Ago!$F$9:$F$1048576,'Consolidado '!B46)+SUMIFS(Sep!$D$9:$D$1048576,Sep!$F$9:$F$1048576,'Consolidado '!B46)+SUMIFS(Oct!$D$9:$D$1048576,Oct!$F$9:$F$1048576,'Consolidado '!B46)+SUMIFS(Nov!$D$9:$D$1048576,Nov!$F$9:$F$1048576,'Consolidado '!B46)+SUMIFS(Dic!$D$9:$D$1048576,Dic!$F$9:$F$1048576,'Consolidado '!B46)</f>
        <v>0</v>
      </c>
      <c r="E46" s="51">
        <f t="shared" si="0"/>
        <v>0</v>
      </c>
    </row>
    <row r="47" spans="2:5" ht="15.75">
      <c r="B47" s="44" t="str">
        <f>'Base Clientes'!B20</f>
        <v>Cliente 18</v>
      </c>
      <c r="C47" s="49">
        <f>SUMIFS(Ene!$C$8:$C$1048576,Ene!$F$8:$F$1048576,'Consolidado '!B47)+SUMIFS(Feb!$C$8:$C$1048576,Feb!$F$8:$F$1048576,'Consolidado '!B47)+SUMIFS(Mar!$C$8:$C$1048576,Mar!$F$8:$F$1048576,'Consolidado '!B47)+SUMIFS(Abr!$C$8:$C$1048576,Abr!$F$8:$F$1048576,'Consolidado '!B47)+SUMIFS(May!$C$8:$C$1048576,May!$F$8:$F$1048576,'Consolidado '!B47)+SUMIFS(Jun!$C$8:$C$1048576,Jun!$F$8:$F$1048576,'Consolidado '!B47)+SUMIFS(Jul!$C$8:$C$1048576,Jul!$F$8:$F$1048576,'Consolidado '!B47)+SUMIFS(Ago!$C$8:$C$1048576,Ago!$F$8:$F$1048576,'Consolidado '!B47)+SUMIFS(Sep!$C$8:$C$1048576,Sep!$F$8:$F$1048576,'Consolidado '!B47)+SUMIFS(Oct!$C$8:$C$1048576,Oct!$F$8:$F$1048576,'Consolidado '!B47)+SUMIFS(Nov!$C$8:$C$1048576,Nov!$F$8:$F$1048576,'Consolidado '!B47)+SUMIFS(Dic!$C$8:$C$1048576,Dic!$F$8:$F$1048576,'Consolidado '!B47)</f>
        <v>0</v>
      </c>
      <c r="D47" s="53">
        <f>SUMIFS(Ene!$D$9:$D$1048576,Ene!$F$9:$F$1048576,'Consolidado '!B47)+SUMIFS(Feb!$D$9:$D$1048576,Feb!$F$9:$F$1048576,'Consolidado '!B47)+SUMIFS(Mar!$D$9:$D$1048576,Mar!$F$9:$F$1048576,'Consolidado '!B47)+SUMIFS(Abr!$D$9:$D$1048576,Abr!$F$9:$F$1048576,'Consolidado '!B47)+SUMIFS(May!$D$9:$D$1048576,May!$F$9:$F$1048576,'Consolidado '!B47)+SUMIFS(Jun!$D$9:$D$1048576,Jun!$F$9:$F$1048576,'Consolidado '!B47)+SUMIFS(Jul!$D$9:$D$1048576,Jul!$F$9:$F$1048576,'Consolidado '!B47)+SUMIFS(Ago!$D$9:$D$1048576,Ago!$F$9:$F$1048576,'Consolidado '!B47)+SUMIFS(Sep!$D$9:$D$1048576,Sep!$F$9:$F$1048576,'Consolidado '!B47)+SUMIFS(Oct!$D$9:$D$1048576,Oct!$F$9:$F$1048576,'Consolidado '!B47)+SUMIFS(Nov!$D$9:$D$1048576,Nov!$F$9:$F$1048576,'Consolidado '!B47)+SUMIFS(Dic!$D$9:$D$1048576,Dic!$F$9:$F$1048576,'Consolidado '!B47)</f>
        <v>0</v>
      </c>
      <c r="E47" s="51">
        <f t="shared" si="0"/>
        <v>0</v>
      </c>
    </row>
    <row r="48" spans="2:5" ht="15.75">
      <c r="B48" s="44" t="str">
        <f>'Base Clientes'!B21</f>
        <v>Cliente 19</v>
      </c>
      <c r="C48" s="49">
        <f>SUMIFS(Ene!$C$8:$C$1048576,Ene!$F$8:$F$1048576,'Consolidado '!B48)+SUMIFS(Feb!$C$8:$C$1048576,Feb!$F$8:$F$1048576,'Consolidado '!B48)+SUMIFS(Mar!$C$8:$C$1048576,Mar!$F$8:$F$1048576,'Consolidado '!B48)+SUMIFS(Abr!$C$8:$C$1048576,Abr!$F$8:$F$1048576,'Consolidado '!B48)+SUMIFS(May!$C$8:$C$1048576,May!$F$8:$F$1048576,'Consolidado '!B48)+SUMIFS(Jun!$C$8:$C$1048576,Jun!$F$8:$F$1048576,'Consolidado '!B48)+SUMIFS(Jul!$C$8:$C$1048576,Jul!$F$8:$F$1048576,'Consolidado '!B48)+SUMIFS(Ago!$C$8:$C$1048576,Ago!$F$8:$F$1048576,'Consolidado '!B48)+SUMIFS(Sep!$C$8:$C$1048576,Sep!$F$8:$F$1048576,'Consolidado '!B48)+SUMIFS(Oct!$C$8:$C$1048576,Oct!$F$8:$F$1048576,'Consolidado '!B48)+SUMIFS(Nov!$C$8:$C$1048576,Nov!$F$8:$F$1048576,'Consolidado '!B48)+SUMIFS(Dic!$C$8:$C$1048576,Dic!$F$8:$F$1048576,'Consolidado '!B48)</f>
        <v>0</v>
      </c>
      <c r="D48" s="53">
        <f>SUMIFS(Ene!$D$9:$D$1048576,Ene!$F$9:$F$1048576,'Consolidado '!B48)+SUMIFS(Feb!$D$9:$D$1048576,Feb!$F$9:$F$1048576,'Consolidado '!B48)+SUMIFS(Mar!$D$9:$D$1048576,Mar!$F$9:$F$1048576,'Consolidado '!B48)+SUMIFS(Abr!$D$9:$D$1048576,Abr!$F$9:$F$1048576,'Consolidado '!B48)+SUMIFS(May!$D$9:$D$1048576,May!$F$9:$F$1048576,'Consolidado '!B48)+SUMIFS(Jun!$D$9:$D$1048576,Jun!$F$9:$F$1048576,'Consolidado '!B48)+SUMIFS(Jul!$D$9:$D$1048576,Jul!$F$9:$F$1048576,'Consolidado '!B48)+SUMIFS(Ago!$D$9:$D$1048576,Ago!$F$9:$F$1048576,'Consolidado '!B48)+SUMIFS(Sep!$D$9:$D$1048576,Sep!$F$9:$F$1048576,'Consolidado '!B48)+SUMIFS(Oct!$D$9:$D$1048576,Oct!$F$9:$F$1048576,'Consolidado '!B48)+SUMIFS(Nov!$D$9:$D$1048576,Nov!$F$9:$F$1048576,'Consolidado '!B48)+SUMIFS(Dic!$D$9:$D$1048576,Dic!$F$9:$F$1048576,'Consolidado '!B48)</f>
        <v>0</v>
      </c>
      <c r="E48" s="51">
        <f t="shared" si="0"/>
        <v>0</v>
      </c>
    </row>
    <row r="49" spans="2:5" ht="15.75">
      <c r="B49" s="44" t="str">
        <f>'Base Clientes'!B22</f>
        <v>Cliente 20</v>
      </c>
      <c r="C49" s="49">
        <f>SUMIFS(Ene!$C$8:$C$1048576,Ene!$F$8:$F$1048576,'Consolidado '!B49)+SUMIFS(Feb!$C$8:$C$1048576,Feb!$F$8:$F$1048576,'Consolidado '!B49)+SUMIFS(Mar!$C$8:$C$1048576,Mar!$F$8:$F$1048576,'Consolidado '!B49)+SUMIFS(Abr!$C$8:$C$1048576,Abr!$F$8:$F$1048576,'Consolidado '!B49)+SUMIFS(May!$C$8:$C$1048576,May!$F$8:$F$1048576,'Consolidado '!B49)+SUMIFS(Jun!$C$8:$C$1048576,Jun!$F$8:$F$1048576,'Consolidado '!B49)+SUMIFS(Jul!$C$8:$C$1048576,Jul!$F$8:$F$1048576,'Consolidado '!B49)+SUMIFS(Ago!$C$8:$C$1048576,Ago!$F$8:$F$1048576,'Consolidado '!B49)+SUMIFS(Sep!$C$8:$C$1048576,Sep!$F$8:$F$1048576,'Consolidado '!B49)+SUMIFS(Oct!$C$8:$C$1048576,Oct!$F$8:$F$1048576,'Consolidado '!B49)+SUMIFS(Nov!$C$8:$C$1048576,Nov!$F$8:$F$1048576,'Consolidado '!B49)+SUMIFS(Dic!$C$8:$C$1048576,Dic!$F$8:$F$1048576,'Consolidado '!B49)</f>
        <v>0</v>
      </c>
      <c r="D49" s="53">
        <f>SUMIFS(Ene!$D$9:$D$1048576,Ene!$F$9:$F$1048576,'Consolidado '!B49)+SUMIFS(Feb!$D$9:$D$1048576,Feb!$F$9:$F$1048576,'Consolidado '!B49)+SUMIFS(Mar!$D$9:$D$1048576,Mar!$F$9:$F$1048576,'Consolidado '!B49)+SUMIFS(Abr!$D$9:$D$1048576,Abr!$F$9:$F$1048576,'Consolidado '!B49)+SUMIFS(May!$D$9:$D$1048576,May!$F$9:$F$1048576,'Consolidado '!B49)+SUMIFS(Jun!$D$9:$D$1048576,Jun!$F$9:$F$1048576,'Consolidado '!B49)+SUMIFS(Jul!$D$9:$D$1048576,Jul!$F$9:$F$1048576,'Consolidado '!B49)+SUMIFS(Ago!$D$9:$D$1048576,Ago!$F$9:$F$1048576,'Consolidado '!B49)+SUMIFS(Sep!$D$9:$D$1048576,Sep!$F$9:$F$1048576,'Consolidado '!B49)+SUMIFS(Oct!$D$9:$D$1048576,Oct!$F$9:$F$1048576,'Consolidado '!B49)+SUMIFS(Nov!$D$9:$D$1048576,Nov!$F$9:$F$1048576,'Consolidado '!B49)+SUMIFS(Dic!$D$9:$D$1048576,Dic!$F$9:$F$1048576,'Consolidado '!B49)</f>
        <v>0</v>
      </c>
      <c r="E49" s="51">
        <f t="shared" si="0"/>
        <v>0</v>
      </c>
    </row>
    <row r="50" spans="2:5" ht="15.75">
      <c r="B50" s="44" t="str">
        <f>'Base Clientes'!B23</f>
        <v>Cliente 21</v>
      </c>
      <c r="C50" s="49">
        <f>SUMIFS(Ene!$C$8:$C$1048576,Ene!$F$8:$F$1048576,'Consolidado '!B50)+SUMIFS(Feb!$C$8:$C$1048576,Feb!$F$8:$F$1048576,'Consolidado '!B50)+SUMIFS(Mar!$C$8:$C$1048576,Mar!$F$8:$F$1048576,'Consolidado '!B50)+SUMIFS(Abr!$C$8:$C$1048576,Abr!$F$8:$F$1048576,'Consolidado '!B50)+SUMIFS(May!$C$8:$C$1048576,May!$F$8:$F$1048576,'Consolidado '!B50)+SUMIFS(Jun!$C$8:$C$1048576,Jun!$F$8:$F$1048576,'Consolidado '!B50)+SUMIFS(Jul!$C$8:$C$1048576,Jul!$F$8:$F$1048576,'Consolidado '!B50)+SUMIFS(Ago!$C$8:$C$1048576,Ago!$F$8:$F$1048576,'Consolidado '!B50)+SUMIFS(Sep!$C$8:$C$1048576,Sep!$F$8:$F$1048576,'Consolidado '!B50)+SUMIFS(Oct!$C$8:$C$1048576,Oct!$F$8:$F$1048576,'Consolidado '!B50)+SUMIFS(Nov!$C$8:$C$1048576,Nov!$F$8:$F$1048576,'Consolidado '!B50)+SUMIFS(Dic!$C$8:$C$1048576,Dic!$F$8:$F$1048576,'Consolidado '!B50)</f>
        <v>0</v>
      </c>
      <c r="D50" s="53">
        <f>SUMIFS(Ene!$D$9:$D$1048576,Ene!$F$9:$F$1048576,'Consolidado '!B50)+SUMIFS(Feb!$D$9:$D$1048576,Feb!$F$9:$F$1048576,'Consolidado '!B50)+SUMIFS(Mar!$D$9:$D$1048576,Mar!$F$9:$F$1048576,'Consolidado '!B50)+SUMIFS(Abr!$D$9:$D$1048576,Abr!$F$9:$F$1048576,'Consolidado '!B50)+SUMIFS(May!$D$9:$D$1048576,May!$F$9:$F$1048576,'Consolidado '!B50)+SUMIFS(Jun!$D$9:$D$1048576,Jun!$F$9:$F$1048576,'Consolidado '!B50)+SUMIFS(Jul!$D$9:$D$1048576,Jul!$F$9:$F$1048576,'Consolidado '!B50)+SUMIFS(Ago!$D$9:$D$1048576,Ago!$F$9:$F$1048576,'Consolidado '!B50)+SUMIFS(Sep!$D$9:$D$1048576,Sep!$F$9:$F$1048576,'Consolidado '!B50)+SUMIFS(Oct!$D$9:$D$1048576,Oct!$F$9:$F$1048576,'Consolidado '!B50)+SUMIFS(Nov!$D$9:$D$1048576,Nov!$F$9:$F$1048576,'Consolidado '!B50)+SUMIFS(Dic!$D$9:$D$1048576,Dic!$F$9:$F$1048576,'Consolidado '!B50)</f>
        <v>0</v>
      </c>
      <c r="E50" s="51">
        <f t="shared" si="0"/>
        <v>0</v>
      </c>
    </row>
    <row r="51" spans="2:5" ht="15.75">
      <c r="B51" s="44" t="str">
        <f>'Base Clientes'!B24</f>
        <v>Cliente 22</v>
      </c>
      <c r="C51" s="49">
        <f>SUMIFS(Ene!$C$8:$C$1048576,Ene!$F$8:$F$1048576,'Consolidado '!B51)+SUMIFS(Feb!$C$8:$C$1048576,Feb!$F$8:$F$1048576,'Consolidado '!B51)+SUMIFS(Mar!$C$8:$C$1048576,Mar!$F$8:$F$1048576,'Consolidado '!B51)+SUMIFS(Abr!$C$8:$C$1048576,Abr!$F$8:$F$1048576,'Consolidado '!B51)+SUMIFS(May!$C$8:$C$1048576,May!$F$8:$F$1048576,'Consolidado '!B51)+SUMIFS(Jun!$C$8:$C$1048576,Jun!$F$8:$F$1048576,'Consolidado '!B51)+SUMIFS(Jul!$C$8:$C$1048576,Jul!$F$8:$F$1048576,'Consolidado '!B51)+SUMIFS(Ago!$C$8:$C$1048576,Ago!$F$8:$F$1048576,'Consolidado '!B51)+SUMIFS(Sep!$C$8:$C$1048576,Sep!$F$8:$F$1048576,'Consolidado '!B51)+SUMIFS(Oct!$C$8:$C$1048576,Oct!$F$8:$F$1048576,'Consolidado '!B51)+SUMIFS(Nov!$C$8:$C$1048576,Nov!$F$8:$F$1048576,'Consolidado '!B51)+SUMIFS(Dic!$C$8:$C$1048576,Dic!$F$8:$F$1048576,'Consolidado '!B51)</f>
        <v>0</v>
      </c>
      <c r="D51" s="53">
        <f>SUMIFS(Ene!$D$9:$D$1048576,Ene!$F$9:$F$1048576,'Consolidado '!B51)+SUMIFS(Feb!$D$9:$D$1048576,Feb!$F$9:$F$1048576,'Consolidado '!B51)+SUMIFS(Mar!$D$9:$D$1048576,Mar!$F$9:$F$1048576,'Consolidado '!B51)+SUMIFS(Abr!$D$9:$D$1048576,Abr!$F$9:$F$1048576,'Consolidado '!B51)+SUMIFS(May!$D$9:$D$1048576,May!$F$9:$F$1048576,'Consolidado '!B51)+SUMIFS(Jun!$D$9:$D$1048576,Jun!$F$9:$F$1048576,'Consolidado '!B51)+SUMIFS(Jul!$D$9:$D$1048576,Jul!$F$9:$F$1048576,'Consolidado '!B51)+SUMIFS(Ago!$D$9:$D$1048576,Ago!$F$9:$F$1048576,'Consolidado '!B51)+SUMIFS(Sep!$D$9:$D$1048576,Sep!$F$9:$F$1048576,'Consolidado '!B51)+SUMIFS(Oct!$D$9:$D$1048576,Oct!$F$9:$F$1048576,'Consolidado '!B51)+SUMIFS(Nov!$D$9:$D$1048576,Nov!$F$9:$F$1048576,'Consolidado '!B51)+SUMIFS(Dic!$D$9:$D$1048576,Dic!$F$9:$F$1048576,'Consolidado '!B51)</f>
        <v>0</v>
      </c>
      <c r="E51" s="51">
        <f t="shared" si="0"/>
        <v>0</v>
      </c>
    </row>
    <row r="52" spans="2:5" ht="15.75">
      <c r="B52" s="44" t="str">
        <f>'Base Clientes'!B25</f>
        <v>Cliente 23</v>
      </c>
      <c r="C52" s="49">
        <f>SUMIFS(Ene!$C$8:$C$1048576,Ene!$F$8:$F$1048576,'Consolidado '!B52)+SUMIFS(Feb!$C$8:$C$1048576,Feb!$F$8:$F$1048576,'Consolidado '!B52)+SUMIFS(Mar!$C$8:$C$1048576,Mar!$F$8:$F$1048576,'Consolidado '!B52)+SUMIFS(Abr!$C$8:$C$1048576,Abr!$F$8:$F$1048576,'Consolidado '!B52)+SUMIFS(May!$C$8:$C$1048576,May!$F$8:$F$1048576,'Consolidado '!B52)+SUMIFS(Jun!$C$8:$C$1048576,Jun!$F$8:$F$1048576,'Consolidado '!B52)+SUMIFS(Jul!$C$8:$C$1048576,Jul!$F$8:$F$1048576,'Consolidado '!B52)+SUMIFS(Ago!$C$8:$C$1048576,Ago!$F$8:$F$1048576,'Consolidado '!B52)+SUMIFS(Sep!$C$8:$C$1048576,Sep!$F$8:$F$1048576,'Consolidado '!B52)+SUMIFS(Oct!$C$8:$C$1048576,Oct!$F$8:$F$1048576,'Consolidado '!B52)+SUMIFS(Nov!$C$8:$C$1048576,Nov!$F$8:$F$1048576,'Consolidado '!B52)+SUMIFS(Dic!$C$8:$C$1048576,Dic!$F$8:$F$1048576,'Consolidado '!B52)</f>
        <v>0</v>
      </c>
      <c r="D52" s="53">
        <f>SUMIFS(Ene!$D$9:$D$1048576,Ene!$F$9:$F$1048576,'Consolidado '!B52)+SUMIFS(Feb!$D$9:$D$1048576,Feb!$F$9:$F$1048576,'Consolidado '!B52)+SUMIFS(Mar!$D$9:$D$1048576,Mar!$F$9:$F$1048576,'Consolidado '!B52)+SUMIFS(Abr!$D$9:$D$1048576,Abr!$F$9:$F$1048576,'Consolidado '!B52)+SUMIFS(May!$D$9:$D$1048576,May!$F$9:$F$1048576,'Consolidado '!B52)+SUMIFS(Jun!$D$9:$D$1048576,Jun!$F$9:$F$1048576,'Consolidado '!B52)+SUMIFS(Jul!$D$9:$D$1048576,Jul!$F$9:$F$1048576,'Consolidado '!B52)+SUMIFS(Ago!$D$9:$D$1048576,Ago!$F$9:$F$1048576,'Consolidado '!B52)+SUMIFS(Sep!$D$9:$D$1048576,Sep!$F$9:$F$1048576,'Consolidado '!B52)+SUMIFS(Oct!$D$9:$D$1048576,Oct!$F$9:$F$1048576,'Consolidado '!B52)+SUMIFS(Nov!$D$9:$D$1048576,Nov!$F$9:$F$1048576,'Consolidado '!B52)+SUMIFS(Dic!$D$9:$D$1048576,Dic!$F$9:$F$1048576,'Consolidado '!B52)</f>
        <v>0</v>
      </c>
      <c r="E52" s="51">
        <f t="shared" si="0"/>
        <v>0</v>
      </c>
    </row>
    <row r="53" spans="2:5" ht="15.75">
      <c r="B53" s="44" t="str">
        <f>'Base Clientes'!B26</f>
        <v>Cliente 24</v>
      </c>
      <c r="C53" s="49">
        <f>SUMIFS(Ene!$C$8:$C$1048576,Ene!$F$8:$F$1048576,'Consolidado '!B53)+SUMIFS(Feb!$C$8:$C$1048576,Feb!$F$8:$F$1048576,'Consolidado '!B53)+SUMIFS(Mar!$C$8:$C$1048576,Mar!$F$8:$F$1048576,'Consolidado '!B53)+SUMIFS(Abr!$C$8:$C$1048576,Abr!$F$8:$F$1048576,'Consolidado '!B53)+SUMIFS(May!$C$8:$C$1048576,May!$F$8:$F$1048576,'Consolidado '!B53)+SUMIFS(Jun!$C$8:$C$1048576,Jun!$F$8:$F$1048576,'Consolidado '!B53)+SUMIFS(Jul!$C$8:$C$1048576,Jul!$F$8:$F$1048576,'Consolidado '!B53)+SUMIFS(Ago!$C$8:$C$1048576,Ago!$F$8:$F$1048576,'Consolidado '!B53)+SUMIFS(Sep!$C$8:$C$1048576,Sep!$F$8:$F$1048576,'Consolidado '!B53)+SUMIFS(Oct!$C$8:$C$1048576,Oct!$F$8:$F$1048576,'Consolidado '!B53)+SUMIFS(Nov!$C$8:$C$1048576,Nov!$F$8:$F$1048576,'Consolidado '!B53)+SUMIFS(Dic!$C$8:$C$1048576,Dic!$F$8:$F$1048576,'Consolidado '!B53)</f>
        <v>0</v>
      </c>
      <c r="D53" s="53">
        <f>SUMIFS(Ene!$D$9:$D$1048576,Ene!$F$9:$F$1048576,'Consolidado '!B53)+SUMIFS(Feb!$D$9:$D$1048576,Feb!$F$9:$F$1048576,'Consolidado '!B53)+SUMIFS(Mar!$D$9:$D$1048576,Mar!$F$9:$F$1048576,'Consolidado '!B53)+SUMIFS(Abr!$D$9:$D$1048576,Abr!$F$9:$F$1048576,'Consolidado '!B53)+SUMIFS(May!$D$9:$D$1048576,May!$F$9:$F$1048576,'Consolidado '!B53)+SUMIFS(Jun!$D$9:$D$1048576,Jun!$F$9:$F$1048576,'Consolidado '!B53)+SUMIFS(Jul!$D$9:$D$1048576,Jul!$F$9:$F$1048576,'Consolidado '!B53)+SUMIFS(Ago!$D$9:$D$1048576,Ago!$F$9:$F$1048576,'Consolidado '!B53)+SUMIFS(Sep!$D$9:$D$1048576,Sep!$F$9:$F$1048576,'Consolidado '!B53)+SUMIFS(Oct!$D$9:$D$1048576,Oct!$F$9:$F$1048576,'Consolidado '!B53)+SUMIFS(Nov!$D$9:$D$1048576,Nov!$F$9:$F$1048576,'Consolidado '!B53)+SUMIFS(Dic!$D$9:$D$1048576,Dic!$F$9:$F$1048576,'Consolidado '!B53)</f>
        <v>0</v>
      </c>
      <c r="E53" s="51">
        <f t="shared" si="0"/>
        <v>0</v>
      </c>
    </row>
    <row r="54" spans="2:5" ht="15.75">
      <c r="B54" s="44" t="str">
        <f>'Base Clientes'!B27</f>
        <v>Cliente 25</v>
      </c>
      <c r="C54" s="49">
        <f>SUMIFS(Ene!$C$8:$C$1048576,Ene!$F$8:$F$1048576,'Consolidado '!B54)+SUMIFS(Feb!$C$8:$C$1048576,Feb!$F$8:$F$1048576,'Consolidado '!B54)+SUMIFS(Mar!$C$8:$C$1048576,Mar!$F$8:$F$1048576,'Consolidado '!B54)+SUMIFS(Abr!$C$8:$C$1048576,Abr!$F$8:$F$1048576,'Consolidado '!B54)+SUMIFS(May!$C$8:$C$1048576,May!$F$8:$F$1048576,'Consolidado '!B54)+SUMIFS(Jun!$C$8:$C$1048576,Jun!$F$8:$F$1048576,'Consolidado '!B54)+SUMIFS(Jul!$C$8:$C$1048576,Jul!$F$8:$F$1048576,'Consolidado '!B54)+SUMIFS(Ago!$C$8:$C$1048576,Ago!$F$8:$F$1048576,'Consolidado '!B54)+SUMIFS(Sep!$C$8:$C$1048576,Sep!$F$8:$F$1048576,'Consolidado '!B54)+SUMIFS(Oct!$C$8:$C$1048576,Oct!$F$8:$F$1048576,'Consolidado '!B54)+SUMIFS(Nov!$C$8:$C$1048576,Nov!$F$8:$F$1048576,'Consolidado '!B54)+SUMIFS(Dic!$C$8:$C$1048576,Dic!$F$8:$F$1048576,'Consolidado '!B54)</f>
        <v>0</v>
      </c>
      <c r="D54" s="53">
        <f>SUMIFS(Ene!$D$9:$D$1048576,Ene!$F$9:$F$1048576,'Consolidado '!B54)+SUMIFS(Feb!$D$9:$D$1048576,Feb!$F$9:$F$1048576,'Consolidado '!B54)+SUMIFS(Mar!$D$9:$D$1048576,Mar!$F$9:$F$1048576,'Consolidado '!B54)+SUMIFS(Abr!$D$9:$D$1048576,Abr!$F$9:$F$1048576,'Consolidado '!B54)+SUMIFS(May!$D$9:$D$1048576,May!$F$9:$F$1048576,'Consolidado '!B54)+SUMIFS(Jun!$D$9:$D$1048576,Jun!$F$9:$F$1048576,'Consolidado '!B54)+SUMIFS(Jul!$D$9:$D$1048576,Jul!$F$9:$F$1048576,'Consolidado '!B54)+SUMIFS(Ago!$D$9:$D$1048576,Ago!$F$9:$F$1048576,'Consolidado '!B54)+SUMIFS(Sep!$D$9:$D$1048576,Sep!$F$9:$F$1048576,'Consolidado '!B54)+SUMIFS(Oct!$D$9:$D$1048576,Oct!$F$9:$F$1048576,'Consolidado '!B54)+SUMIFS(Nov!$D$9:$D$1048576,Nov!$F$9:$F$1048576,'Consolidado '!B54)+SUMIFS(Dic!$D$9:$D$1048576,Dic!$F$9:$F$1048576,'Consolidado '!B54)</f>
        <v>0</v>
      </c>
      <c r="E54" s="51">
        <f t="shared" si="0"/>
        <v>0</v>
      </c>
    </row>
    <row r="55" spans="2:5" ht="15.75">
      <c r="B55" s="60" t="str">
        <f>'Base Clientes'!B28</f>
        <v>Cliente 26</v>
      </c>
      <c r="C55" s="61">
        <f>SUMIFS(Ene!$C$8:$C$1048576,Ene!$F$8:$F$1048576,'Consolidado '!B55)+SUMIFS(Feb!$C$8:$C$1048576,Feb!$F$8:$F$1048576,'Consolidado '!B55)+SUMIFS(Mar!$C$8:$C$1048576,Mar!$F$8:$F$1048576,'Consolidado '!B55)+SUMIFS(Abr!$C$8:$C$1048576,Abr!$F$8:$F$1048576,'Consolidado '!B55)+SUMIFS(May!$C$8:$C$1048576,May!$F$8:$F$1048576,'Consolidado '!B55)+SUMIFS(Jun!$C$8:$C$1048576,Jun!$F$8:$F$1048576,'Consolidado '!B55)+SUMIFS(Jul!$C$8:$C$1048576,Jul!$F$8:$F$1048576,'Consolidado '!B55)+SUMIFS(Ago!$C$8:$C$1048576,Ago!$F$8:$F$1048576,'Consolidado '!B55)+SUMIFS(Sep!$C$8:$C$1048576,Sep!$F$8:$F$1048576,'Consolidado '!B55)+SUMIFS(Oct!$C$8:$C$1048576,Oct!$F$8:$F$1048576,'Consolidado '!B55)+SUMIFS(Nov!$C$8:$C$1048576,Nov!$F$8:$F$1048576,'Consolidado '!B55)+SUMIFS(Dic!$C$8:$C$1048576,Dic!$F$8:$F$1048576,'Consolidado '!B55)</f>
        <v>0</v>
      </c>
      <c r="D55" s="63">
        <f>SUMIFS(Ene!$D$9:$D$1048576,Ene!$F$9:$F$1048576,'Consolidado '!B55)+SUMIFS(Feb!$D$9:$D$1048576,Feb!$F$9:$F$1048576,'Consolidado '!B55)+SUMIFS(Mar!$D$9:$D$1048576,Mar!$F$9:$F$1048576,'Consolidado '!B55)+SUMIFS(Abr!$D$9:$D$1048576,Abr!$F$9:$F$1048576,'Consolidado '!B55)+SUMIFS(May!$D$9:$D$1048576,May!$F$9:$F$1048576,'Consolidado '!B55)+SUMIFS(Jun!$D$9:$D$1048576,Jun!$F$9:$F$1048576,'Consolidado '!B55)+SUMIFS(Jul!$D$9:$D$1048576,Jul!$F$9:$F$1048576,'Consolidado '!B55)+SUMIFS(Ago!$D$9:$D$1048576,Ago!$F$9:$F$1048576,'Consolidado '!B55)+SUMIFS(Sep!$D$9:$D$1048576,Sep!$F$9:$F$1048576,'Consolidado '!B55)+SUMIFS(Oct!$D$9:$D$1048576,Oct!$F$9:$F$1048576,'Consolidado '!B55)+SUMIFS(Nov!$D$9:$D$1048576,Nov!$F$9:$F$1048576,'Consolidado '!B55)+SUMIFS(Dic!$D$9:$D$1048576,Dic!$F$9:$F$1048576,'Consolidado '!B55)</f>
        <v>0</v>
      </c>
      <c r="E55" s="62">
        <f t="shared" si="0"/>
        <v>0</v>
      </c>
    </row>
    <row r="56" spans="2:5" ht="15.75">
      <c r="B56" s="43" t="s">
        <v>5</v>
      </c>
      <c r="C56" s="56">
        <f>SUM(C30:C55)</f>
        <v>210000</v>
      </c>
      <c r="D56" s="56">
        <f>SUM(D30:D55)</f>
        <v>19200</v>
      </c>
      <c r="E56" s="58">
        <f t="shared" si="0"/>
        <v>190800</v>
      </c>
    </row>
    <row r="57" spans="2:5" ht="15.75">
      <c r="B57" s="2"/>
      <c r="C57" s="2"/>
      <c r="D57" s="2"/>
      <c r="E57" s="2"/>
    </row>
    <row r="58" spans="2:5" ht="15.75">
      <c r="B58" s="2"/>
      <c r="C58" s="2"/>
      <c r="D58" s="2"/>
      <c r="E58" s="2"/>
    </row>
  </sheetData>
  <mergeCells count="1">
    <mergeCell ref="B2:I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I67"/>
  <sheetViews>
    <sheetView showGridLines="0" workbookViewId="0" topLeftCell="A1">
      <pane xSplit="6" ySplit="8" topLeftCell="G10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ColWidth="11.00390625" defaultRowHeight="15.75"/>
  <cols>
    <col min="3" max="4" width="11.00390625" style="21" customWidth="1"/>
    <col min="5" max="5" width="17.00390625" style="0" bestFit="1" customWidth="1"/>
    <col min="6" max="6" width="15.00390625" style="0" bestFit="1" customWidth="1"/>
    <col min="8" max="8" width="16.625" style="0" bestFit="1" customWidth="1"/>
    <col min="10" max="10" width="12.625" style="0" bestFit="1" customWidth="1"/>
  </cols>
  <sheetData>
    <row r="1" ht="16.5" thickBot="1"/>
    <row r="2" spans="2:9" ht="15.75">
      <c r="B2" s="14" t="s">
        <v>56</v>
      </c>
      <c r="C2" s="15"/>
      <c r="D2" s="15"/>
      <c r="E2" s="15"/>
      <c r="F2" s="16"/>
      <c r="H2" s="41" t="s">
        <v>13</v>
      </c>
      <c r="I2" s="41">
        <v>2020</v>
      </c>
    </row>
    <row r="3" spans="2:6" ht="16.5" thickBot="1">
      <c r="B3" s="17"/>
      <c r="C3" s="18"/>
      <c r="D3" s="18"/>
      <c r="E3" s="18"/>
      <c r="F3" s="19"/>
    </row>
    <row r="5" spans="2:6" ht="19.5">
      <c r="B5" s="20" t="s">
        <v>23</v>
      </c>
      <c r="C5" s="20"/>
      <c r="D5" s="20"/>
      <c r="E5" s="20"/>
      <c r="F5" s="20"/>
    </row>
    <row r="6" spans="2:6" ht="19.5">
      <c r="B6" s="26"/>
      <c r="C6" s="26"/>
      <c r="D6" s="26"/>
      <c r="E6" s="26"/>
      <c r="F6" s="26"/>
    </row>
    <row r="7" spans="3:9" ht="16.5" thickBot="1">
      <c r="C7" s="25">
        <f>SUM(C9:C67)</f>
        <v>17500</v>
      </c>
      <c r="D7" s="25">
        <f>SUM(D9:D67)</f>
        <v>1600</v>
      </c>
      <c r="E7" s="23"/>
      <c r="H7" s="23" t="s">
        <v>24</v>
      </c>
      <c r="I7" s="24">
        <f>C7-D7</f>
        <v>15900</v>
      </c>
    </row>
    <row r="8" spans="2:6" ht="18">
      <c r="B8" s="29" t="s">
        <v>15</v>
      </c>
      <c r="C8" s="30" t="s">
        <v>16</v>
      </c>
      <c r="D8" s="30" t="s">
        <v>17</v>
      </c>
      <c r="E8" s="31" t="s">
        <v>18</v>
      </c>
      <c r="F8" s="32" t="s">
        <v>19</v>
      </c>
    </row>
    <row r="9" spans="2:6" ht="15.75">
      <c r="B9" s="33">
        <v>43466</v>
      </c>
      <c r="C9" s="27"/>
      <c r="D9" s="27">
        <v>1000</v>
      </c>
      <c r="E9" s="28" t="s">
        <v>22</v>
      </c>
      <c r="F9" s="34" t="s">
        <v>26</v>
      </c>
    </row>
    <row r="10" spans="2:6" ht="15.75">
      <c r="B10" s="35">
        <v>43467</v>
      </c>
      <c r="C10" s="22">
        <v>5000</v>
      </c>
      <c r="D10" s="22"/>
      <c r="E10" s="3" t="s">
        <v>53</v>
      </c>
      <c r="F10" s="36" t="s">
        <v>26</v>
      </c>
    </row>
    <row r="11" spans="2:6" ht="15.75">
      <c r="B11" s="35">
        <v>43468</v>
      </c>
      <c r="C11" s="22"/>
      <c r="D11" s="22">
        <v>200</v>
      </c>
      <c r="E11" s="3" t="s">
        <v>21</v>
      </c>
      <c r="F11" s="36" t="s">
        <v>28</v>
      </c>
    </row>
    <row r="12" spans="2:6" ht="15.75">
      <c r="B12" s="35">
        <v>43469</v>
      </c>
      <c r="C12" s="22"/>
      <c r="D12" s="22">
        <v>300</v>
      </c>
      <c r="E12" s="3" t="s">
        <v>54</v>
      </c>
      <c r="F12" s="36" t="s">
        <v>27</v>
      </c>
    </row>
    <row r="13" spans="2:6" ht="15.75">
      <c r="B13" s="35">
        <v>43470</v>
      </c>
      <c r="C13" s="22"/>
      <c r="D13" s="22">
        <v>100</v>
      </c>
      <c r="E13" s="3" t="s">
        <v>55</v>
      </c>
      <c r="F13" s="36" t="s">
        <v>27</v>
      </c>
    </row>
    <row r="14" spans="2:6" ht="15.75">
      <c r="B14" s="35">
        <v>43470</v>
      </c>
      <c r="C14" s="22">
        <v>5500</v>
      </c>
      <c r="D14" s="22"/>
      <c r="E14" s="3" t="s">
        <v>20</v>
      </c>
      <c r="F14" s="36" t="s">
        <v>27</v>
      </c>
    </row>
    <row r="15" spans="2:6" ht="15.75">
      <c r="B15" s="35">
        <v>43471</v>
      </c>
      <c r="C15" s="22">
        <v>3000</v>
      </c>
      <c r="D15" s="22"/>
      <c r="E15" s="3" t="s">
        <v>20</v>
      </c>
      <c r="F15" s="36" t="s">
        <v>28</v>
      </c>
    </row>
    <row r="16" spans="2:6" ht="15.75">
      <c r="B16" s="35">
        <v>43471</v>
      </c>
      <c r="C16" s="22">
        <v>4000</v>
      </c>
      <c r="D16" s="22"/>
      <c r="E16" s="3" t="s">
        <v>20</v>
      </c>
      <c r="F16" s="36" t="s">
        <v>31</v>
      </c>
    </row>
    <row r="17" spans="2:6" ht="15.75">
      <c r="B17" s="35">
        <v>43472</v>
      </c>
      <c r="C17" s="22"/>
      <c r="D17" s="22"/>
      <c r="E17" s="3"/>
      <c r="F17" s="36"/>
    </row>
    <row r="18" spans="2:6" ht="15.75">
      <c r="B18" s="35">
        <v>43472</v>
      </c>
      <c r="C18" s="22"/>
      <c r="D18" s="22"/>
      <c r="E18" s="3"/>
      <c r="F18" s="36"/>
    </row>
    <row r="19" spans="2:6" ht="15.75">
      <c r="B19" s="35">
        <v>43472</v>
      </c>
      <c r="C19" s="22"/>
      <c r="D19" s="22"/>
      <c r="E19" s="3"/>
      <c r="F19" s="36"/>
    </row>
    <row r="20" spans="2:6" ht="15.75">
      <c r="B20" s="35">
        <v>43472</v>
      </c>
      <c r="C20" s="22"/>
      <c r="D20" s="22"/>
      <c r="E20" s="3"/>
      <c r="F20" s="36"/>
    </row>
    <row r="21" spans="2:6" ht="15.75">
      <c r="B21" s="35">
        <v>43472</v>
      </c>
      <c r="C21" s="22"/>
      <c r="D21" s="22"/>
      <c r="E21" s="3"/>
      <c r="F21" s="36"/>
    </row>
    <row r="22" spans="2:6" ht="15.75">
      <c r="B22" s="35">
        <v>43472</v>
      </c>
      <c r="C22" s="22"/>
      <c r="D22" s="22"/>
      <c r="E22" s="3"/>
      <c r="F22" s="36"/>
    </row>
    <row r="23" spans="2:6" ht="15.75">
      <c r="B23" s="35">
        <v>43473</v>
      </c>
      <c r="C23" s="22"/>
      <c r="D23" s="22"/>
      <c r="E23" s="3"/>
      <c r="F23" s="36"/>
    </row>
    <row r="24" spans="2:6" ht="15.75">
      <c r="B24" s="35">
        <v>43473</v>
      </c>
      <c r="C24" s="22"/>
      <c r="D24" s="22"/>
      <c r="E24" s="3"/>
      <c r="F24" s="36"/>
    </row>
    <row r="25" spans="2:6" ht="15.75">
      <c r="B25" s="35">
        <v>43473</v>
      </c>
      <c r="C25" s="22"/>
      <c r="D25" s="22"/>
      <c r="E25" s="3"/>
      <c r="F25" s="36"/>
    </row>
    <row r="26" spans="2:6" ht="15.75">
      <c r="B26" s="35">
        <v>43473</v>
      </c>
      <c r="C26" s="22"/>
      <c r="D26" s="22"/>
      <c r="E26" s="3"/>
      <c r="F26" s="36"/>
    </row>
    <row r="27" spans="2:6" ht="15.75">
      <c r="B27" s="35">
        <v>43474</v>
      </c>
      <c r="C27" s="22"/>
      <c r="D27" s="22"/>
      <c r="E27" s="3"/>
      <c r="F27" s="36"/>
    </row>
    <row r="28" spans="2:6" ht="15.75">
      <c r="B28" s="35">
        <v>43475</v>
      </c>
      <c r="C28" s="22"/>
      <c r="D28" s="22"/>
      <c r="E28" s="3"/>
      <c r="F28" s="36"/>
    </row>
    <row r="29" spans="2:6" ht="15.75">
      <c r="B29" s="35">
        <v>43476</v>
      </c>
      <c r="C29" s="22"/>
      <c r="D29" s="22"/>
      <c r="E29" s="3"/>
      <c r="F29" s="36"/>
    </row>
    <row r="30" spans="2:6" ht="15.75">
      <c r="B30" s="35">
        <v>43476</v>
      </c>
      <c r="C30" s="22"/>
      <c r="D30" s="22"/>
      <c r="E30" s="3"/>
      <c r="F30" s="36"/>
    </row>
    <row r="31" spans="2:6" ht="15.75">
      <c r="B31" s="35">
        <v>43476</v>
      </c>
      <c r="C31" s="22"/>
      <c r="D31" s="22"/>
      <c r="E31" s="3"/>
      <c r="F31" s="36"/>
    </row>
    <row r="32" spans="2:6" ht="15.75">
      <c r="B32" s="35">
        <v>43476</v>
      </c>
      <c r="C32" s="22"/>
      <c r="D32" s="22"/>
      <c r="E32" s="3"/>
      <c r="F32" s="36"/>
    </row>
    <row r="33" spans="2:6" ht="15.75">
      <c r="B33" s="35">
        <v>43477</v>
      </c>
      <c r="C33" s="22"/>
      <c r="D33" s="22"/>
      <c r="E33" s="3"/>
      <c r="F33" s="36"/>
    </row>
    <row r="34" spans="2:6" ht="15.75">
      <c r="B34" s="35">
        <v>43478</v>
      </c>
      <c r="C34" s="22"/>
      <c r="D34" s="22"/>
      <c r="E34" s="3"/>
      <c r="F34" s="36"/>
    </row>
    <row r="35" spans="2:6" ht="15.75">
      <c r="B35" s="35">
        <v>43479</v>
      </c>
      <c r="C35" s="22"/>
      <c r="D35" s="22"/>
      <c r="E35" s="3"/>
      <c r="F35" s="36"/>
    </row>
    <row r="36" spans="2:6" ht="15.75">
      <c r="B36" s="35">
        <v>43479</v>
      </c>
      <c r="C36" s="22"/>
      <c r="D36" s="22"/>
      <c r="E36" s="3"/>
      <c r="F36" s="36"/>
    </row>
    <row r="37" spans="2:6" ht="15.75">
      <c r="B37" s="35">
        <v>43479</v>
      </c>
      <c r="C37" s="22"/>
      <c r="D37" s="22"/>
      <c r="E37" s="3"/>
      <c r="F37" s="36"/>
    </row>
    <row r="38" spans="2:6" ht="15.75">
      <c r="B38" s="35">
        <v>43480</v>
      </c>
      <c r="C38" s="22"/>
      <c r="D38" s="22"/>
      <c r="E38" s="3"/>
      <c r="F38" s="36"/>
    </row>
    <row r="39" spans="2:6" ht="15.75">
      <c r="B39" s="35">
        <v>43480</v>
      </c>
      <c r="C39" s="22"/>
      <c r="D39" s="22"/>
      <c r="E39" s="3"/>
      <c r="F39" s="36"/>
    </row>
    <row r="40" spans="2:6" ht="15.75">
      <c r="B40" s="35">
        <v>43480</v>
      </c>
      <c r="C40" s="22"/>
      <c r="D40" s="22"/>
      <c r="E40" s="3"/>
      <c r="F40" s="36"/>
    </row>
    <row r="41" spans="2:6" ht="15.75">
      <c r="B41" s="35">
        <v>43480</v>
      </c>
      <c r="C41" s="22"/>
      <c r="D41" s="22"/>
      <c r="E41" s="3"/>
      <c r="F41" s="36"/>
    </row>
    <row r="42" spans="2:6" ht="15.75">
      <c r="B42" s="35">
        <v>43480</v>
      </c>
      <c r="C42" s="22"/>
      <c r="D42" s="22"/>
      <c r="E42" s="3"/>
      <c r="F42" s="36"/>
    </row>
    <row r="43" spans="2:6" ht="15.75">
      <c r="B43" s="35">
        <v>43480</v>
      </c>
      <c r="C43" s="22"/>
      <c r="D43" s="22"/>
      <c r="E43" s="3"/>
      <c r="F43" s="36"/>
    </row>
    <row r="44" spans="2:6" ht="15.75">
      <c r="B44" s="35">
        <v>43481</v>
      </c>
      <c r="C44" s="22"/>
      <c r="D44" s="22"/>
      <c r="E44" s="3"/>
      <c r="F44" s="36"/>
    </row>
    <row r="45" spans="2:6" ht="15.75">
      <c r="B45" s="35">
        <v>43481</v>
      </c>
      <c r="C45" s="22"/>
      <c r="D45" s="22"/>
      <c r="E45" s="3"/>
      <c r="F45" s="36"/>
    </row>
    <row r="46" spans="2:6" ht="15.75">
      <c r="B46" s="35">
        <v>43482</v>
      </c>
      <c r="C46" s="22"/>
      <c r="D46" s="22"/>
      <c r="E46" s="3"/>
      <c r="F46" s="36"/>
    </row>
    <row r="47" spans="2:6" ht="15.75">
      <c r="B47" s="35">
        <v>43482</v>
      </c>
      <c r="C47" s="22"/>
      <c r="D47" s="22"/>
      <c r="E47" s="3"/>
      <c r="F47" s="36"/>
    </row>
    <row r="48" spans="2:6" ht="15.75">
      <c r="B48" s="35">
        <v>43482</v>
      </c>
      <c r="C48" s="22"/>
      <c r="D48" s="22"/>
      <c r="E48" s="3"/>
      <c r="F48" s="36"/>
    </row>
    <row r="49" spans="2:6" ht="15.75">
      <c r="B49" s="35">
        <v>43482</v>
      </c>
      <c r="C49" s="22"/>
      <c r="D49" s="22"/>
      <c r="E49" s="3"/>
      <c r="F49" s="36"/>
    </row>
    <row r="50" spans="2:6" ht="15.75">
      <c r="B50" s="35">
        <v>43483</v>
      </c>
      <c r="C50" s="22"/>
      <c r="D50" s="22"/>
      <c r="E50" s="3"/>
      <c r="F50" s="36"/>
    </row>
    <row r="51" spans="2:6" ht="15.75">
      <c r="B51" s="35">
        <v>43483</v>
      </c>
      <c r="C51" s="22"/>
      <c r="D51" s="22"/>
      <c r="E51" s="3"/>
      <c r="F51" s="36"/>
    </row>
    <row r="52" spans="2:6" ht="15.75">
      <c r="B52" s="35">
        <v>43483</v>
      </c>
      <c r="C52" s="22"/>
      <c r="D52" s="22"/>
      <c r="E52" s="3"/>
      <c r="F52" s="36"/>
    </row>
    <row r="53" spans="2:6" ht="15.75">
      <c r="B53" s="35">
        <v>43483</v>
      </c>
      <c r="C53" s="22"/>
      <c r="D53" s="22"/>
      <c r="E53" s="3"/>
      <c r="F53" s="36"/>
    </row>
    <row r="54" spans="2:6" ht="15.75">
      <c r="B54" s="35">
        <v>43484</v>
      </c>
      <c r="C54" s="22"/>
      <c r="D54" s="22"/>
      <c r="E54" s="3"/>
      <c r="F54" s="36"/>
    </row>
    <row r="55" spans="2:7" ht="15.75">
      <c r="B55" s="35">
        <v>43485</v>
      </c>
      <c r="C55" s="22"/>
      <c r="D55" s="22"/>
      <c r="E55" s="3"/>
      <c r="F55" s="36"/>
      <c r="G55" s="2"/>
    </row>
    <row r="56" spans="2:7" ht="15.75">
      <c r="B56" s="35">
        <v>43486</v>
      </c>
      <c r="C56" s="22"/>
      <c r="D56" s="22"/>
      <c r="E56" s="3"/>
      <c r="F56" s="36"/>
      <c r="G56" s="2"/>
    </row>
    <row r="57" spans="2:6" ht="15.75">
      <c r="B57" s="35">
        <v>43487</v>
      </c>
      <c r="C57" s="22"/>
      <c r="D57" s="22"/>
      <c r="E57" s="3"/>
      <c r="F57" s="36"/>
    </row>
    <row r="58" spans="2:6" ht="15.75">
      <c r="B58" s="35">
        <v>43488</v>
      </c>
      <c r="C58" s="22"/>
      <c r="D58" s="22"/>
      <c r="E58" s="3"/>
      <c r="F58" s="36"/>
    </row>
    <row r="59" spans="2:6" ht="15.75">
      <c r="B59" s="35">
        <v>43489</v>
      </c>
      <c r="C59" s="22"/>
      <c r="D59" s="22"/>
      <c r="E59" s="3"/>
      <c r="F59" s="36"/>
    </row>
    <row r="60" spans="2:6" ht="15.75">
      <c r="B60" s="35">
        <v>43490</v>
      </c>
      <c r="C60" s="22"/>
      <c r="D60" s="22"/>
      <c r="E60" s="3"/>
      <c r="F60" s="36"/>
    </row>
    <row r="61" spans="2:6" ht="15.75">
      <c r="B61" s="35">
        <v>43491</v>
      </c>
      <c r="C61" s="22"/>
      <c r="D61" s="22"/>
      <c r="E61" s="3"/>
      <c r="F61" s="36"/>
    </row>
    <row r="62" spans="2:6" ht="15.75">
      <c r="B62" s="35">
        <v>43492</v>
      </c>
      <c r="C62" s="22"/>
      <c r="D62" s="22"/>
      <c r="E62" s="3"/>
      <c r="F62" s="36"/>
    </row>
    <row r="63" spans="2:6" ht="15.75">
      <c r="B63" s="35">
        <v>43492</v>
      </c>
      <c r="C63" s="22"/>
      <c r="D63" s="22"/>
      <c r="E63" s="3"/>
      <c r="F63" s="36"/>
    </row>
    <row r="64" spans="2:6" ht="15.75">
      <c r="B64" s="35">
        <v>43492</v>
      </c>
      <c r="C64" s="22"/>
      <c r="D64" s="22"/>
      <c r="E64" s="3"/>
      <c r="F64" s="36"/>
    </row>
    <row r="65" spans="2:6" ht="15.75">
      <c r="B65" s="35">
        <v>43493</v>
      </c>
      <c r="C65" s="22"/>
      <c r="D65" s="22"/>
      <c r="E65" s="3"/>
      <c r="F65" s="36"/>
    </row>
    <row r="66" spans="2:6" ht="15.75">
      <c r="B66" s="35">
        <v>43494</v>
      </c>
      <c r="C66" s="22"/>
      <c r="D66" s="22"/>
      <c r="E66" s="3"/>
      <c r="F66" s="36"/>
    </row>
    <row r="67" spans="2:6" ht="16.5" thickBot="1">
      <c r="B67" s="37">
        <v>43495</v>
      </c>
      <c r="C67" s="38"/>
      <c r="D67" s="38"/>
      <c r="E67" s="39"/>
      <c r="F67" s="40"/>
    </row>
  </sheetData>
  <mergeCells count="2">
    <mergeCell ref="B2:F3"/>
    <mergeCell ref="B5:F5"/>
  </mergeCells>
  <conditionalFormatting sqref="C9:C1048576">
    <cfRule type="cellIs" priority="2" dxfId="1" operator="between">
      <formula>0.1</formula>
      <formula>99999999999999</formula>
    </cfRule>
  </conditionalFormatting>
  <conditionalFormatting sqref="D9:D1048576">
    <cfRule type="cellIs" priority="1" dxfId="0" operator="between">
      <formula>0.1</formula>
      <formula>999999999999999</formula>
    </cfRule>
  </conditionalFormatting>
  <dataValidations count="1">
    <dataValidation type="list" allowBlank="1" showInputMessage="1" showErrorMessage="1" sqref="F9:F1048576">
      <formula1>'Base Clientes'!$B$3:$B$28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I67"/>
  <sheetViews>
    <sheetView showGridLines="0" workbookViewId="0" topLeftCell="A1">
      <pane xSplit="6" ySplit="8" topLeftCell="G9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ColWidth="11.00390625" defaultRowHeight="15.75"/>
  <cols>
    <col min="3" max="4" width="11.00390625" style="21" customWidth="1"/>
    <col min="5" max="5" width="17.00390625" style="0" bestFit="1" customWidth="1"/>
    <col min="6" max="6" width="15.00390625" style="0" bestFit="1" customWidth="1"/>
    <col min="8" max="8" width="16.625" style="0" bestFit="1" customWidth="1"/>
    <col min="10" max="10" width="12.625" style="0" bestFit="1" customWidth="1"/>
  </cols>
  <sheetData>
    <row r="1" ht="16.5" thickBot="1"/>
    <row r="2" spans="2:9" ht="15.75">
      <c r="B2" s="14" t="s">
        <v>57</v>
      </c>
      <c r="C2" s="15"/>
      <c r="D2" s="15"/>
      <c r="E2" s="15"/>
      <c r="F2" s="16"/>
      <c r="H2" s="41" t="s">
        <v>13</v>
      </c>
      <c r="I2" s="41">
        <v>2020</v>
      </c>
    </row>
    <row r="3" spans="2:6" ht="16.5" thickBot="1">
      <c r="B3" s="17"/>
      <c r="C3" s="18"/>
      <c r="D3" s="18"/>
      <c r="E3" s="18"/>
      <c r="F3" s="19"/>
    </row>
    <row r="5" spans="2:6" ht="19.5">
      <c r="B5" s="20" t="s">
        <v>23</v>
      </c>
      <c r="C5" s="20"/>
      <c r="D5" s="20"/>
      <c r="E5" s="20"/>
      <c r="F5" s="20"/>
    </row>
    <row r="6" spans="2:6" ht="19.5">
      <c r="B6" s="26"/>
      <c r="C6" s="26"/>
      <c r="D6" s="26"/>
      <c r="E6" s="26"/>
      <c r="F6" s="26"/>
    </row>
    <row r="7" spans="3:9" ht="16.5" thickBot="1">
      <c r="C7" s="25">
        <f>SUM(C9:C67)</f>
        <v>17500</v>
      </c>
      <c r="D7" s="25">
        <f>SUM(D9:D67)</f>
        <v>1600</v>
      </c>
      <c r="E7" s="23"/>
      <c r="H7" s="23" t="s">
        <v>24</v>
      </c>
      <c r="I7" s="24">
        <f>C7-D7</f>
        <v>15900</v>
      </c>
    </row>
    <row r="8" spans="2:6" ht="18">
      <c r="B8" s="29" t="s">
        <v>15</v>
      </c>
      <c r="C8" s="30" t="s">
        <v>16</v>
      </c>
      <c r="D8" s="30" t="s">
        <v>17</v>
      </c>
      <c r="E8" s="31" t="s">
        <v>18</v>
      </c>
      <c r="F8" s="32" t="s">
        <v>19</v>
      </c>
    </row>
    <row r="9" spans="2:6" ht="15.75">
      <c r="B9" s="33">
        <v>43497</v>
      </c>
      <c r="C9" s="27"/>
      <c r="D9" s="27">
        <v>1000</v>
      </c>
      <c r="E9" s="28" t="s">
        <v>22</v>
      </c>
      <c r="F9" s="34" t="s">
        <v>26</v>
      </c>
    </row>
    <row r="10" spans="2:6" ht="15.75">
      <c r="B10" s="35">
        <v>43498</v>
      </c>
      <c r="C10" s="22">
        <v>5000</v>
      </c>
      <c r="D10" s="22"/>
      <c r="E10" s="3" t="s">
        <v>53</v>
      </c>
      <c r="F10" s="36" t="s">
        <v>26</v>
      </c>
    </row>
    <row r="11" spans="2:6" ht="15.75">
      <c r="B11" s="35">
        <v>43499</v>
      </c>
      <c r="C11" s="22"/>
      <c r="D11" s="22">
        <v>200</v>
      </c>
      <c r="E11" s="3" t="s">
        <v>21</v>
      </c>
      <c r="F11" s="36" t="s">
        <v>28</v>
      </c>
    </row>
    <row r="12" spans="2:6" ht="15.75">
      <c r="B12" s="35">
        <v>43500</v>
      </c>
      <c r="C12" s="22"/>
      <c r="D12" s="22">
        <v>300</v>
      </c>
      <c r="E12" s="3" t="s">
        <v>54</v>
      </c>
      <c r="F12" s="36" t="s">
        <v>27</v>
      </c>
    </row>
    <row r="13" spans="2:6" ht="15.75">
      <c r="B13" s="35">
        <v>43501</v>
      </c>
      <c r="C13" s="22"/>
      <c r="D13" s="22">
        <v>100</v>
      </c>
      <c r="E13" s="3" t="s">
        <v>55</v>
      </c>
      <c r="F13" s="36" t="s">
        <v>27</v>
      </c>
    </row>
    <row r="14" spans="2:6" ht="15.75">
      <c r="B14" s="35">
        <v>43501</v>
      </c>
      <c r="C14" s="22">
        <v>5500</v>
      </c>
      <c r="D14" s="22"/>
      <c r="E14" s="3" t="s">
        <v>20</v>
      </c>
      <c r="F14" s="36" t="s">
        <v>27</v>
      </c>
    </row>
    <row r="15" spans="2:6" ht="15.75">
      <c r="B15" s="35">
        <v>43502</v>
      </c>
      <c r="C15" s="22">
        <v>3000</v>
      </c>
      <c r="D15" s="22"/>
      <c r="E15" s="3" t="s">
        <v>20</v>
      </c>
      <c r="F15" s="36" t="s">
        <v>28</v>
      </c>
    </row>
    <row r="16" spans="2:6" ht="15.75">
      <c r="B16" s="35">
        <v>43502</v>
      </c>
      <c r="C16" s="22">
        <v>4000</v>
      </c>
      <c r="D16" s="22"/>
      <c r="E16" s="3" t="s">
        <v>20</v>
      </c>
      <c r="F16" s="36" t="s">
        <v>31</v>
      </c>
    </row>
    <row r="17" spans="2:6" ht="15.75">
      <c r="B17" s="35">
        <v>43503</v>
      </c>
      <c r="C17" s="22"/>
      <c r="D17" s="22"/>
      <c r="E17" s="3"/>
      <c r="F17" s="36"/>
    </row>
    <row r="18" spans="2:6" ht="15.75">
      <c r="B18" s="35">
        <v>43503</v>
      </c>
      <c r="C18" s="22"/>
      <c r="D18" s="22"/>
      <c r="E18" s="3"/>
      <c r="F18" s="36"/>
    </row>
    <row r="19" spans="2:6" ht="15.75">
      <c r="B19" s="35">
        <v>43503</v>
      </c>
      <c r="C19" s="22"/>
      <c r="D19" s="22"/>
      <c r="E19" s="3"/>
      <c r="F19" s="36"/>
    </row>
    <row r="20" spans="2:6" ht="15.75">
      <c r="B20" s="35">
        <v>43503</v>
      </c>
      <c r="C20" s="22"/>
      <c r="D20" s="22"/>
      <c r="E20" s="3"/>
      <c r="F20" s="36"/>
    </row>
    <row r="21" spans="2:6" ht="15.75">
      <c r="B21" s="35">
        <v>43503</v>
      </c>
      <c r="C21" s="22"/>
      <c r="D21" s="22"/>
      <c r="E21" s="3"/>
      <c r="F21" s="36"/>
    </row>
    <row r="22" spans="2:6" ht="15.75">
      <c r="B22" s="35">
        <v>43503</v>
      </c>
      <c r="C22" s="22"/>
      <c r="D22" s="22"/>
      <c r="E22" s="3"/>
      <c r="F22" s="36"/>
    </row>
    <row r="23" spans="2:6" ht="15.75">
      <c r="B23" s="35">
        <v>43504</v>
      </c>
      <c r="C23" s="22"/>
      <c r="D23" s="22"/>
      <c r="E23" s="3"/>
      <c r="F23" s="36"/>
    </row>
    <row r="24" spans="2:6" ht="15.75">
      <c r="B24" s="35">
        <v>43504</v>
      </c>
      <c r="C24" s="22"/>
      <c r="D24" s="22"/>
      <c r="E24" s="3"/>
      <c r="F24" s="36"/>
    </row>
    <row r="25" spans="2:6" ht="15.75">
      <c r="B25" s="35">
        <v>43504</v>
      </c>
      <c r="C25" s="22"/>
      <c r="D25" s="22"/>
      <c r="E25" s="3"/>
      <c r="F25" s="36"/>
    </row>
    <row r="26" spans="2:6" ht="15.75">
      <c r="B26" s="35">
        <v>43504</v>
      </c>
      <c r="C26" s="22"/>
      <c r="D26" s="22"/>
      <c r="E26" s="3"/>
      <c r="F26" s="36"/>
    </row>
    <row r="27" spans="2:6" ht="15.75">
      <c r="B27" s="35">
        <v>43505</v>
      </c>
      <c r="C27" s="22"/>
      <c r="D27" s="22"/>
      <c r="E27" s="3"/>
      <c r="F27" s="36"/>
    </row>
    <row r="28" spans="2:6" ht="15.75">
      <c r="B28" s="35">
        <v>43506</v>
      </c>
      <c r="C28" s="22"/>
      <c r="D28" s="22"/>
      <c r="E28" s="3"/>
      <c r="F28" s="36"/>
    </row>
    <row r="29" spans="2:6" ht="15.75">
      <c r="B29" s="35">
        <v>43507</v>
      </c>
      <c r="C29" s="22"/>
      <c r="D29" s="22"/>
      <c r="E29" s="3"/>
      <c r="F29" s="36"/>
    </row>
    <row r="30" spans="2:6" ht="15.75">
      <c r="B30" s="35">
        <v>43507</v>
      </c>
      <c r="C30" s="22"/>
      <c r="D30" s="22"/>
      <c r="E30" s="3"/>
      <c r="F30" s="36"/>
    </row>
    <row r="31" spans="2:6" ht="15.75">
      <c r="B31" s="35">
        <v>43507</v>
      </c>
      <c r="C31" s="22"/>
      <c r="D31" s="22"/>
      <c r="E31" s="3"/>
      <c r="F31" s="36"/>
    </row>
    <row r="32" spans="2:6" ht="15.75">
      <c r="B32" s="35">
        <v>43507</v>
      </c>
      <c r="C32" s="22"/>
      <c r="D32" s="22"/>
      <c r="E32" s="3"/>
      <c r="F32" s="36"/>
    </row>
    <row r="33" spans="2:6" ht="15.75">
      <c r="B33" s="35">
        <v>43508</v>
      </c>
      <c r="C33" s="22"/>
      <c r="D33" s="22"/>
      <c r="E33" s="3"/>
      <c r="F33" s="36"/>
    </row>
    <row r="34" spans="2:6" ht="15.75">
      <c r="B34" s="35">
        <v>43509</v>
      </c>
      <c r="C34" s="22"/>
      <c r="D34" s="22"/>
      <c r="E34" s="3"/>
      <c r="F34" s="36"/>
    </row>
    <row r="35" spans="2:6" ht="15.75">
      <c r="B35" s="35">
        <v>43510</v>
      </c>
      <c r="C35" s="22"/>
      <c r="D35" s="22"/>
      <c r="E35" s="3"/>
      <c r="F35" s="36"/>
    </row>
    <row r="36" spans="2:6" ht="15.75">
      <c r="B36" s="35">
        <v>43510</v>
      </c>
      <c r="C36" s="22"/>
      <c r="D36" s="22"/>
      <c r="E36" s="3"/>
      <c r="F36" s="36"/>
    </row>
    <row r="37" spans="2:6" ht="15.75">
      <c r="B37" s="35">
        <v>43510</v>
      </c>
      <c r="C37" s="22"/>
      <c r="D37" s="22"/>
      <c r="E37" s="3"/>
      <c r="F37" s="36"/>
    </row>
    <row r="38" spans="2:6" ht="15.75">
      <c r="B38" s="35">
        <v>43511</v>
      </c>
      <c r="C38" s="22"/>
      <c r="D38" s="22"/>
      <c r="E38" s="3"/>
      <c r="F38" s="36"/>
    </row>
    <row r="39" spans="2:6" ht="15.75">
      <c r="B39" s="35">
        <v>43511</v>
      </c>
      <c r="C39" s="22"/>
      <c r="D39" s="22"/>
      <c r="E39" s="3"/>
      <c r="F39" s="36"/>
    </row>
    <row r="40" spans="2:6" ht="15.75">
      <c r="B40" s="35">
        <v>43511</v>
      </c>
      <c r="C40" s="22"/>
      <c r="D40" s="22"/>
      <c r="E40" s="3"/>
      <c r="F40" s="36"/>
    </row>
    <row r="41" spans="2:6" ht="15.75">
      <c r="B41" s="35">
        <v>43511</v>
      </c>
      <c r="C41" s="22"/>
      <c r="D41" s="22"/>
      <c r="E41" s="3"/>
      <c r="F41" s="36"/>
    </row>
    <row r="42" spans="2:6" ht="15.75">
      <c r="B42" s="35">
        <v>43511</v>
      </c>
      <c r="C42" s="22"/>
      <c r="D42" s="22"/>
      <c r="E42" s="3"/>
      <c r="F42" s="36"/>
    </row>
    <row r="43" spans="2:6" ht="15.75">
      <c r="B43" s="35">
        <v>43511</v>
      </c>
      <c r="C43" s="22"/>
      <c r="D43" s="22"/>
      <c r="E43" s="3"/>
      <c r="F43" s="36"/>
    </row>
    <row r="44" spans="2:6" ht="15.75">
      <c r="B44" s="35">
        <v>43512</v>
      </c>
      <c r="C44" s="22"/>
      <c r="D44" s="22"/>
      <c r="E44" s="3"/>
      <c r="F44" s="36"/>
    </row>
    <row r="45" spans="2:6" ht="15.75">
      <c r="B45" s="35">
        <v>43512</v>
      </c>
      <c r="C45" s="22"/>
      <c r="D45" s="22"/>
      <c r="E45" s="3"/>
      <c r="F45" s="36"/>
    </row>
    <row r="46" spans="2:6" ht="15.75">
      <c r="B46" s="35">
        <v>43513</v>
      </c>
      <c r="C46" s="22"/>
      <c r="D46" s="22"/>
      <c r="E46" s="3"/>
      <c r="F46" s="36"/>
    </row>
    <row r="47" spans="2:6" ht="15.75">
      <c r="B47" s="35">
        <v>43513</v>
      </c>
      <c r="C47" s="22"/>
      <c r="D47" s="22"/>
      <c r="E47" s="3"/>
      <c r="F47" s="36"/>
    </row>
    <row r="48" spans="2:6" ht="15.75">
      <c r="B48" s="35">
        <v>43513</v>
      </c>
      <c r="C48" s="22"/>
      <c r="D48" s="22"/>
      <c r="E48" s="3"/>
      <c r="F48" s="36"/>
    </row>
    <row r="49" spans="2:6" ht="15.75">
      <c r="B49" s="35">
        <v>43513</v>
      </c>
      <c r="C49" s="22"/>
      <c r="D49" s="22"/>
      <c r="E49" s="3"/>
      <c r="F49" s="36"/>
    </row>
    <row r="50" spans="2:6" ht="15.75">
      <c r="B50" s="35">
        <v>43514</v>
      </c>
      <c r="C50" s="22"/>
      <c r="D50" s="22"/>
      <c r="E50" s="3"/>
      <c r="F50" s="36"/>
    </row>
    <row r="51" spans="2:6" ht="15.75">
      <c r="B51" s="35">
        <v>43514</v>
      </c>
      <c r="C51" s="22"/>
      <c r="D51" s="22"/>
      <c r="E51" s="3"/>
      <c r="F51" s="36"/>
    </row>
    <row r="52" spans="2:6" ht="15.75">
      <c r="B52" s="35">
        <v>43514</v>
      </c>
      <c r="C52" s="22"/>
      <c r="D52" s="22"/>
      <c r="E52" s="3"/>
      <c r="F52" s="36"/>
    </row>
    <row r="53" spans="2:6" ht="15.75">
      <c r="B53" s="35">
        <v>43514</v>
      </c>
      <c r="C53" s="22"/>
      <c r="D53" s="22"/>
      <c r="E53" s="3"/>
      <c r="F53" s="36"/>
    </row>
    <row r="54" spans="2:6" ht="15.75">
      <c r="B54" s="35">
        <v>43515</v>
      </c>
      <c r="C54" s="22"/>
      <c r="D54" s="22"/>
      <c r="E54" s="3"/>
      <c r="F54" s="36"/>
    </row>
    <row r="55" spans="2:7" ht="15.75">
      <c r="B55" s="35">
        <v>43516</v>
      </c>
      <c r="C55" s="22"/>
      <c r="D55" s="22"/>
      <c r="E55" s="3"/>
      <c r="F55" s="36"/>
      <c r="G55" s="2"/>
    </row>
    <row r="56" spans="2:7" ht="15.75">
      <c r="B56" s="35">
        <v>43517</v>
      </c>
      <c r="C56" s="22"/>
      <c r="D56" s="22"/>
      <c r="E56" s="3"/>
      <c r="F56" s="36"/>
      <c r="G56" s="2"/>
    </row>
    <row r="57" spans="2:6" ht="15.75">
      <c r="B57" s="35">
        <v>43518</v>
      </c>
      <c r="C57" s="22"/>
      <c r="D57" s="22"/>
      <c r="E57" s="3"/>
      <c r="F57" s="36"/>
    </row>
    <row r="58" spans="2:6" ht="15.75">
      <c r="B58" s="35">
        <v>43519</v>
      </c>
      <c r="C58" s="22"/>
      <c r="D58" s="22"/>
      <c r="E58" s="3"/>
      <c r="F58" s="36"/>
    </row>
    <row r="59" spans="2:6" ht="15.75">
      <c r="B59" s="35">
        <v>43520</v>
      </c>
      <c r="C59" s="22"/>
      <c r="D59" s="22"/>
      <c r="E59" s="3"/>
      <c r="F59" s="36"/>
    </row>
    <row r="60" spans="2:6" ht="15.75">
      <c r="B60" s="35">
        <v>43521</v>
      </c>
      <c r="C60" s="22"/>
      <c r="D60" s="22"/>
      <c r="E60" s="3"/>
      <c r="F60" s="36"/>
    </row>
    <row r="61" spans="2:6" ht="15.75">
      <c r="B61" s="35">
        <v>43522</v>
      </c>
      <c r="C61" s="22"/>
      <c r="D61" s="22"/>
      <c r="E61" s="3"/>
      <c r="F61" s="36"/>
    </row>
    <row r="62" spans="2:6" ht="15.75">
      <c r="B62" s="35">
        <v>43523</v>
      </c>
      <c r="C62" s="22"/>
      <c r="D62" s="22"/>
      <c r="E62" s="3"/>
      <c r="F62" s="36"/>
    </row>
    <row r="63" spans="2:6" ht="15.75">
      <c r="B63" s="35">
        <v>43523</v>
      </c>
      <c r="C63" s="22"/>
      <c r="D63" s="22"/>
      <c r="E63" s="3"/>
      <c r="F63" s="36"/>
    </row>
    <row r="64" spans="2:6" ht="15.75">
      <c r="B64" s="35">
        <v>43523</v>
      </c>
      <c r="C64" s="22"/>
      <c r="D64" s="22"/>
      <c r="E64" s="3"/>
      <c r="F64" s="36"/>
    </row>
    <row r="65" spans="2:6" ht="15.75">
      <c r="B65" s="35">
        <v>43524</v>
      </c>
      <c r="C65" s="22"/>
      <c r="D65" s="22"/>
      <c r="E65" s="3"/>
      <c r="F65" s="36"/>
    </row>
    <row r="66" spans="2:6" ht="15.75">
      <c r="B66" s="35" t="s">
        <v>74</v>
      </c>
      <c r="C66" s="22"/>
      <c r="D66" s="22"/>
      <c r="E66" s="3"/>
      <c r="F66" s="36"/>
    </row>
    <row r="67" spans="2:6" ht="16.5" thickBot="1">
      <c r="B67" s="37" t="s">
        <v>75</v>
      </c>
      <c r="C67" s="38"/>
      <c r="D67" s="38"/>
      <c r="E67" s="39"/>
      <c r="F67" s="40"/>
    </row>
  </sheetData>
  <mergeCells count="2">
    <mergeCell ref="B2:F3"/>
    <mergeCell ref="B5:F5"/>
  </mergeCells>
  <conditionalFormatting sqref="C9:C1048576">
    <cfRule type="cellIs" priority="2" dxfId="1" operator="between">
      <formula>0.1</formula>
      <formula>99999999999999</formula>
    </cfRule>
  </conditionalFormatting>
  <conditionalFormatting sqref="D9:D1048576">
    <cfRule type="cellIs" priority="1" dxfId="0" operator="between">
      <formula>0.1</formula>
      <formula>999999999999999</formula>
    </cfRule>
  </conditionalFormatting>
  <dataValidations count="1">
    <dataValidation type="list" allowBlank="1" showInputMessage="1" showErrorMessage="1" sqref="F9:F1048576">
      <formula1>'Base Clientes'!$B$3:$B$28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I67"/>
  <sheetViews>
    <sheetView showGridLines="0" workbookViewId="0" topLeftCell="A1">
      <pane xSplit="6" ySplit="8" topLeftCell="G9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ColWidth="11.00390625" defaultRowHeight="15.75"/>
  <cols>
    <col min="3" max="4" width="11.00390625" style="21" customWidth="1"/>
    <col min="5" max="5" width="17.00390625" style="0" bestFit="1" customWidth="1"/>
    <col min="6" max="6" width="15.00390625" style="0" bestFit="1" customWidth="1"/>
    <col min="8" max="8" width="16.625" style="0" bestFit="1" customWidth="1"/>
    <col min="10" max="10" width="12.625" style="0" bestFit="1" customWidth="1"/>
  </cols>
  <sheetData>
    <row r="1" ht="16.5" thickBot="1"/>
    <row r="2" spans="2:9" ht="15.75">
      <c r="B2" s="14" t="s">
        <v>58</v>
      </c>
      <c r="C2" s="15"/>
      <c r="D2" s="15"/>
      <c r="E2" s="15"/>
      <c r="F2" s="16"/>
      <c r="H2" s="41" t="s">
        <v>13</v>
      </c>
      <c r="I2" s="41">
        <v>2020</v>
      </c>
    </row>
    <row r="3" spans="2:6" ht="16.5" thickBot="1">
      <c r="B3" s="17"/>
      <c r="C3" s="18"/>
      <c r="D3" s="18"/>
      <c r="E3" s="18"/>
      <c r="F3" s="19"/>
    </row>
    <row r="5" spans="2:6" ht="19.5">
      <c r="B5" s="20" t="s">
        <v>23</v>
      </c>
      <c r="C5" s="20"/>
      <c r="D5" s="20"/>
      <c r="E5" s="20"/>
      <c r="F5" s="20"/>
    </row>
    <row r="6" spans="2:6" ht="19.5">
      <c r="B6" s="26"/>
      <c r="C6" s="26"/>
      <c r="D6" s="26"/>
      <c r="E6" s="26"/>
      <c r="F6" s="26"/>
    </row>
    <row r="7" spans="3:9" ht="16.5" thickBot="1">
      <c r="C7" s="25">
        <f>SUM(C9:C67)</f>
        <v>17500</v>
      </c>
      <c r="D7" s="25">
        <f>SUM(D9:D67)</f>
        <v>1600</v>
      </c>
      <c r="E7" s="23"/>
      <c r="H7" s="23" t="s">
        <v>24</v>
      </c>
      <c r="I7" s="24">
        <f>C7-D7</f>
        <v>15900</v>
      </c>
    </row>
    <row r="8" spans="2:6" ht="18">
      <c r="B8" s="29" t="s">
        <v>15</v>
      </c>
      <c r="C8" s="30" t="s">
        <v>16</v>
      </c>
      <c r="D8" s="30" t="s">
        <v>17</v>
      </c>
      <c r="E8" s="31" t="s">
        <v>18</v>
      </c>
      <c r="F8" s="32" t="s">
        <v>19</v>
      </c>
    </row>
    <row r="9" spans="2:6" ht="15.75">
      <c r="B9" s="33">
        <v>43525</v>
      </c>
      <c r="C9" s="27"/>
      <c r="D9" s="27">
        <v>1000</v>
      </c>
      <c r="E9" s="28" t="s">
        <v>22</v>
      </c>
      <c r="F9" s="34" t="s">
        <v>26</v>
      </c>
    </row>
    <row r="10" spans="2:6" ht="15.75">
      <c r="B10" s="35">
        <v>43526</v>
      </c>
      <c r="C10" s="22">
        <v>5000</v>
      </c>
      <c r="D10" s="22"/>
      <c r="E10" s="3" t="s">
        <v>53</v>
      </c>
      <c r="F10" s="36" t="s">
        <v>26</v>
      </c>
    </row>
    <row r="11" spans="2:6" ht="15.75">
      <c r="B11" s="35">
        <v>43527</v>
      </c>
      <c r="C11" s="22"/>
      <c r="D11" s="22">
        <v>200</v>
      </c>
      <c r="E11" s="3" t="s">
        <v>21</v>
      </c>
      <c r="F11" s="36" t="s">
        <v>28</v>
      </c>
    </row>
    <row r="12" spans="2:6" ht="15.75">
      <c r="B12" s="35">
        <v>43528</v>
      </c>
      <c r="C12" s="22"/>
      <c r="D12" s="22">
        <v>300</v>
      </c>
      <c r="E12" s="3" t="s">
        <v>54</v>
      </c>
      <c r="F12" s="36" t="s">
        <v>27</v>
      </c>
    </row>
    <row r="13" spans="2:6" ht="15.75">
      <c r="B13" s="35">
        <v>43529</v>
      </c>
      <c r="C13" s="22"/>
      <c r="D13" s="22">
        <v>100</v>
      </c>
      <c r="E13" s="3" t="s">
        <v>55</v>
      </c>
      <c r="F13" s="36" t="s">
        <v>27</v>
      </c>
    </row>
    <row r="14" spans="2:6" ht="15.75">
      <c r="B14" s="35">
        <v>43529</v>
      </c>
      <c r="C14" s="22">
        <v>5500</v>
      </c>
      <c r="D14" s="22"/>
      <c r="E14" s="3" t="s">
        <v>20</v>
      </c>
      <c r="F14" s="36" t="s">
        <v>27</v>
      </c>
    </row>
    <row r="15" spans="2:6" ht="15.75">
      <c r="B15" s="35">
        <v>43530</v>
      </c>
      <c r="C15" s="22">
        <v>3000</v>
      </c>
      <c r="D15" s="22"/>
      <c r="E15" s="3" t="s">
        <v>20</v>
      </c>
      <c r="F15" s="36" t="s">
        <v>28</v>
      </c>
    </row>
    <row r="16" spans="2:6" ht="15.75">
      <c r="B16" s="35">
        <v>43530</v>
      </c>
      <c r="C16" s="22">
        <v>4000</v>
      </c>
      <c r="D16" s="22"/>
      <c r="E16" s="3" t="s">
        <v>20</v>
      </c>
      <c r="F16" s="36" t="s">
        <v>31</v>
      </c>
    </row>
    <row r="17" spans="2:6" ht="15.75">
      <c r="B17" s="35">
        <v>43531</v>
      </c>
      <c r="C17" s="22"/>
      <c r="D17" s="22"/>
      <c r="E17" s="3"/>
      <c r="F17" s="36"/>
    </row>
    <row r="18" spans="2:6" ht="15.75">
      <c r="B18" s="35">
        <v>43531</v>
      </c>
      <c r="C18" s="22"/>
      <c r="D18" s="22"/>
      <c r="E18" s="3"/>
      <c r="F18" s="36"/>
    </row>
    <row r="19" spans="2:6" ht="15.75">
      <c r="B19" s="35">
        <v>43531</v>
      </c>
      <c r="C19" s="22"/>
      <c r="D19" s="22"/>
      <c r="E19" s="3"/>
      <c r="F19" s="36"/>
    </row>
    <row r="20" spans="2:6" ht="15.75">
      <c r="B20" s="35">
        <v>43531</v>
      </c>
      <c r="C20" s="22"/>
      <c r="D20" s="22"/>
      <c r="E20" s="3"/>
      <c r="F20" s="36"/>
    </row>
    <row r="21" spans="2:6" ht="15.75">
      <c r="B21" s="35">
        <v>43531</v>
      </c>
      <c r="C21" s="22"/>
      <c r="D21" s="22"/>
      <c r="E21" s="3"/>
      <c r="F21" s="36"/>
    </row>
    <row r="22" spans="2:6" ht="15.75">
      <c r="B22" s="35">
        <v>43531</v>
      </c>
      <c r="C22" s="22"/>
      <c r="D22" s="22"/>
      <c r="E22" s="3"/>
      <c r="F22" s="36"/>
    </row>
    <row r="23" spans="2:6" ht="15.75">
      <c r="B23" s="35">
        <v>43532</v>
      </c>
      <c r="C23" s="22"/>
      <c r="D23" s="22"/>
      <c r="E23" s="3"/>
      <c r="F23" s="36"/>
    </row>
    <row r="24" spans="2:6" ht="15.75">
      <c r="B24" s="35">
        <v>43532</v>
      </c>
      <c r="C24" s="22"/>
      <c r="D24" s="22"/>
      <c r="E24" s="3"/>
      <c r="F24" s="36"/>
    </row>
    <row r="25" spans="2:6" ht="15.75">
      <c r="B25" s="35">
        <v>43532</v>
      </c>
      <c r="C25" s="22"/>
      <c r="D25" s="22"/>
      <c r="E25" s="3"/>
      <c r="F25" s="36"/>
    </row>
    <row r="26" spans="2:6" ht="15.75">
      <c r="B26" s="35">
        <v>43532</v>
      </c>
      <c r="C26" s="22"/>
      <c r="D26" s="22"/>
      <c r="E26" s="3"/>
      <c r="F26" s="36"/>
    </row>
    <row r="27" spans="2:6" ht="15.75">
      <c r="B27" s="35">
        <v>43533</v>
      </c>
      <c r="C27" s="22"/>
      <c r="D27" s="22"/>
      <c r="E27" s="3"/>
      <c r="F27" s="36"/>
    </row>
    <row r="28" spans="2:6" ht="15.75">
      <c r="B28" s="35">
        <v>43534</v>
      </c>
      <c r="C28" s="22"/>
      <c r="D28" s="22"/>
      <c r="E28" s="3"/>
      <c r="F28" s="36"/>
    </row>
    <row r="29" spans="2:6" ht="15.75">
      <c r="B29" s="35">
        <v>43535</v>
      </c>
      <c r="C29" s="22"/>
      <c r="D29" s="22"/>
      <c r="E29" s="3"/>
      <c r="F29" s="36"/>
    </row>
    <row r="30" spans="2:6" ht="15.75">
      <c r="B30" s="35">
        <v>43535</v>
      </c>
      <c r="C30" s="22"/>
      <c r="D30" s="22"/>
      <c r="E30" s="3"/>
      <c r="F30" s="36"/>
    </row>
    <row r="31" spans="2:6" ht="15.75">
      <c r="B31" s="35">
        <v>43535</v>
      </c>
      <c r="C31" s="22"/>
      <c r="D31" s="22"/>
      <c r="E31" s="3"/>
      <c r="F31" s="36"/>
    </row>
    <row r="32" spans="2:6" ht="15.75">
      <c r="B32" s="35">
        <v>43535</v>
      </c>
      <c r="C32" s="22"/>
      <c r="D32" s="22"/>
      <c r="E32" s="3"/>
      <c r="F32" s="36"/>
    </row>
    <row r="33" spans="2:6" ht="15.75">
      <c r="B33" s="35">
        <v>43536</v>
      </c>
      <c r="C33" s="22"/>
      <c r="D33" s="22"/>
      <c r="E33" s="3"/>
      <c r="F33" s="36"/>
    </row>
    <row r="34" spans="2:6" ht="15.75">
      <c r="B34" s="35">
        <v>43537</v>
      </c>
      <c r="C34" s="22"/>
      <c r="D34" s="22"/>
      <c r="E34" s="3"/>
      <c r="F34" s="36"/>
    </row>
    <row r="35" spans="2:6" ht="15.75">
      <c r="B35" s="35">
        <v>43538</v>
      </c>
      <c r="C35" s="22"/>
      <c r="D35" s="22"/>
      <c r="E35" s="3"/>
      <c r="F35" s="36"/>
    </row>
    <row r="36" spans="2:6" ht="15.75">
      <c r="B36" s="35">
        <v>43538</v>
      </c>
      <c r="C36" s="22"/>
      <c r="D36" s="22"/>
      <c r="E36" s="3"/>
      <c r="F36" s="36"/>
    </row>
    <row r="37" spans="2:6" ht="15.75">
      <c r="B37" s="35">
        <v>43538</v>
      </c>
      <c r="C37" s="22"/>
      <c r="D37" s="22"/>
      <c r="E37" s="3"/>
      <c r="F37" s="36"/>
    </row>
    <row r="38" spans="2:6" ht="15.75">
      <c r="B38" s="35">
        <v>43539</v>
      </c>
      <c r="C38" s="22"/>
      <c r="D38" s="22"/>
      <c r="E38" s="3"/>
      <c r="F38" s="36"/>
    </row>
    <row r="39" spans="2:6" ht="15.75">
      <c r="B39" s="35">
        <v>43539</v>
      </c>
      <c r="C39" s="22"/>
      <c r="D39" s="22"/>
      <c r="E39" s="3"/>
      <c r="F39" s="36"/>
    </row>
    <row r="40" spans="2:6" ht="15.75">
      <c r="B40" s="35">
        <v>43539</v>
      </c>
      <c r="C40" s="22"/>
      <c r="D40" s="22"/>
      <c r="E40" s="3"/>
      <c r="F40" s="36"/>
    </row>
    <row r="41" spans="2:6" ht="15.75">
      <c r="B41" s="35">
        <v>43539</v>
      </c>
      <c r="C41" s="22"/>
      <c r="D41" s="22"/>
      <c r="E41" s="3"/>
      <c r="F41" s="36"/>
    </row>
    <row r="42" spans="2:6" ht="15.75">
      <c r="B42" s="35">
        <v>43539</v>
      </c>
      <c r="C42" s="22"/>
      <c r="D42" s="22"/>
      <c r="E42" s="3"/>
      <c r="F42" s="36"/>
    </row>
    <row r="43" spans="2:6" ht="15.75">
      <c r="B43" s="35">
        <v>43539</v>
      </c>
      <c r="C43" s="22"/>
      <c r="D43" s="22"/>
      <c r="E43" s="3"/>
      <c r="F43" s="36"/>
    </row>
    <row r="44" spans="2:6" ht="15.75">
      <c r="B44" s="35">
        <v>43540</v>
      </c>
      <c r="C44" s="22"/>
      <c r="D44" s="22"/>
      <c r="E44" s="3"/>
      <c r="F44" s="36"/>
    </row>
    <row r="45" spans="2:6" ht="15.75">
      <c r="B45" s="35">
        <v>43540</v>
      </c>
      <c r="C45" s="22"/>
      <c r="D45" s="22"/>
      <c r="E45" s="3"/>
      <c r="F45" s="36"/>
    </row>
    <row r="46" spans="2:6" ht="15.75">
      <c r="B46" s="35">
        <v>43541</v>
      </c>
      <c r="C46" s="22"/>
      <c r="D46" s="22"/>
      <c r="E46" s="3"/>
      <c r="F46" s="36"/>
    </row>
    <row r="47" spans="2:6" ht="15.75">
      <c r="B47" s="35">
        <v>43541</v>
      </c>
      <c r="C47" s="22"/>
      <c r="D47" s="22"/>
      <c r="E47" s="3"/>
      <c r="F47" s="36"/>
    </row>
    <row r="48" spans="2:6" ht="15.75">
      <c r="B48" s="35">
        <v>43541</v>
      </c>
      <c r="C48" s="22"/>
      <c r="D48" s="22"/>
      <c r="E48" s="3"/>
      <c r="F48" s="36"/>
    </row>
    <row r="49" spans="2:6" ht="15.75">
      <c r="B49" s="35">
        <v>43541</v>
      </c>
      <c r="C49" s="22"/>
      <c r="D49" s="22"/>
      <c r="E49" s="3"/>
      <c r="F49" s="36"/>
    </row>
    <row r="50" spans="2:6" ht="15.75">
      <c r="B50" s="35">
        <v>43542</v>
      </c>
      <c r="C50" s="22"/>
      <c r="D50" s="22"/>
      <c r="E50" s="3"/>
      <c r="F50" s="36"/>
    </row>
    <row r="51" spans="2:6" ht="15.75">
      <c r="B51" s="35">
        <v>43542</v>
      </c>
      <c r="C51" s="22"/>
      <c r="D51" s="22"/>
      <c r="E51" s="3"/>
      <c r="F51" s="36"/>
    </row>
    <row r="52" spans="2:6" ht="15.75">
      <c r="B52" s="35">
        <v>43542</v>
      </c>
      <c r="C52" s="22"/>
      <c r="D52" s="22"/>
      <c r="E52" s="3"/>
      <c r="F52" s="36"/>
    </row>
    <row r="53" spans="2:6" ht="15.75">
      <c r="B53" s="35">
        <v>43542</v>
      </c>
      <c r="C53" s="22"/>
      <c r="D53" s="22"/>
      <c r="E53" s="3"/>
      <c r="F53" s="36"/>
    </row>
    <row r="54" spans="2:6" ht="15.75">
      <c r="B54" s="35">
        <v>43543</v>
      </c>
      <c r="C54" s="22"/>
      <c r="D54" s="22"/>
      <c r="E54" s="3"/>
      <c r="F54" s="36"/>
    </row>
    <row r="55" spans="2:7" ht="15.75">
      <c r="B55" s="35">
        <v>43544</v>
      </c>
      <c r="C55" s="22"/>
      <c r="D55" s="22"/>
      <c r="E55" s="3"/>
      <c r="F55" s="36"/>
      <c r="G55" s="2"/>
    </row>
    <row r="56" spans="2:7" ht="15.75">
      <c r="B56" s="35">
        <v>43545</v>
      </c>
      <c r="C56" s="22"/>
      <c r="D56" s="22"/>
      <c r="E56" s="3"/>
      <c r="F56" s="36"/>
      <c r="G56" s="2"/>
    </row>
    <row r="57" spans="2:6" ht="15.75">
      <c r="B57" s="35">
        <v>43546</v>
      </c>
      <c r="C57" s="22"/>
      <c r="D57" s="22"/>
      <c r="E57" s="3"/>
      <c r="F57" s="36"/>
    </row>
    <row r="58" spans="2:6" ht="15.75">
      <c r="B58" s="35">
        <v>43547</v>
      </c>
      <c r="C58" s="22"/>
      <c r="D58" s="22"/>
      <c r="E58" s="3"/>
      <c r="F58" s="36"/>
    </row>
    <row r="59" spans="2:6" ht="15.75">
      <c r="B59" s="35">
        <v>43548</v>
      </c>
      <c r="C59" s="22"/>
      <c r="D59" s="22"/>
      <c r="E59" s="3"/>
      <c r="F59" s="36"/>
    </row>
    <row r="60" spans="2:6" ht="15.75">
      <c r="B60" s="35">
        <v>43549</v>
      </c>
      <c r="C60" s="22"/>
      <c r="D60" s="22"/>
      <c r="E60" s="3"/>
      <c r="F60" s="36"/>
    </row>
    <row r="61" spans="2:6" ht="15.75">
      <c r="B61" s="35">
        <v>43550</v>
      </c>
      <c r="C61" s="22"/>
      <c r="D61" s="22"/>
      <c r="E61" s="3"/>
      <c r="F61" s="36"/>
    </row>
    <row r="62" spans="2:6" ht="15.75">
      <c r="B62" s="35">
        <v>43551</v>
      </c>
      <c r="C62" s="22"/>
      <c r="D62" s="22"/>
      <c r="E62" s="3"/>
      <c r="F62" s="36"/>
    </row>
    <row r="63" spans="2:6" ht="15.75">
      <c r="B63" s="35">
        <v>43551</v>
      </c>
      <c r="C63" s="22"/>
      <c r="D63" s="22"/>
      <c r="E63" s="3"/>
      <c r="F63" s="36"/>
    </row>
    <row r="64" spans="2:6" ht="15.75">
      <c r="B64" s="35">
        <v>43551</v>
      </c>
      <c r="C64" s="22"/>
      <c r="D64" s="22"/>
      <c r="E64" s="3"/>
      <c r="F64" s="36"/>
    </row>
    <row r="65" spans="2:6" ht="15.75">
      <c r="B65" s="35">
        <v>43552</v>
      </c>
      <c r="C65" s="22"/>
      <c r="D65" s="22"/>
      <c r="E65" s="3"/>
      <c r="F65" s="36"/>
    </row>
    <row r="66" spans="2:6" ht="15.75">
      <c r="B66" s="35">
        <v>43553</v>
      </c>
      <c r="C66" s="22"/>
      <c r="D66" s="22"/>
      <c r="E66" s="3"/>
      <c r="F66" s="36"/>
    </row>
    <row r="67" spans="2:6" ht="16.5" thickBot="1">
      <c r="B67" s="37">
        <v>43554</v>
      </c>
      <c r="C67" s="38"/>
      <c r="D67" s="38"/>
      <c r="E67" s="39"/>
      <c r="F67" s="40"/>
    </row>
  </sheetData>
  <mergeCells count="2">
    <mergeCell ref="B2:F3"/>
    <mergeCell ref="B5:F5"/>
  </mergeCells>
  <conditionalFormatting sqref="C9:C1048576">
    <cfRule type="cellIs" priority="2" dxfId="1" operator="between">
      <formula>0.1</formula>
      <formula>99999999999999</formula>
    </cfRule>
  </conditionalFormatting>
  <conditionalFormatting sqref="D9:D1048576">
    <cfRule type="cellIs" priority="1" dxfId="0" operator="between">
      <formula>0.1</formula>
      <formula>999999999999999</formula>
    </cfRule>
  </conditionalFormatting>
  <dataValidations count="1">
    <dataValidation type="list" allowBlank="1" showInputMessage="1" showErrorMessage="1" sqref="F9:F1048576">
      <formula1>'Base Clientes'!$B$3:$B$28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I67"/>
  <sheetViews>
    <sheetView showGridLines="0" workbookViewId="0" topLeftCell="A1">
      <pane xSplit="6" ySplit="8" topLeftCell="G9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ColWidth="11.00390625" defaultRowHeight="15.75"/>
  <cols>
    <col min="3" max="4" width="11.00390625" style="21" customWidth="1"/>
    <col min="5" max="5" width="17.00390625" style="0" bestFit="1" customWidth="1"/>
    <col min="6" max="6" width="15.00390625" style="0" bestFit="1" customWidth="1"/>
    <col min="8" max="8" width="16.625" style="0" bestFit="1" customWidth="1"/>
    <col min="10" max="10" width="12.625" style="0" bestFit="1" customWidth="1"/>
  </cols>
  <sheetData>
    <row r="1" ht="16.5" thickBot="1"/>
    <row r="2" spans="2:9" ht="15.75">
      <c r="B2" s="14" t="s">
        <v>59</v>
      </c>
      <c r="C2" s="15"/>
      <c r="D2" s="15"/>
      <c r="E2" s="15"/>
      <c r="F2" s="16"/>
      <c r="H2" s="41" t="s">
        <v>13</v>
      </c>
      <c r="I2" s="41">
        <v>2020</v>
      </c>
    </row>
    <row r="3" spans="2:6" ht="16.5" thickBot="1">
      <c r="B3" s="17"/>
      <c r="C3" s="18"/>
      <c r="D3" s="18"/>
      <c r="E3" s="18"/>
      <c r="F3" s="19"/>
    </row>
    <row r="5" spans="2:6" ht="19.5">
      <c r="B5" s="20" t="s">
        <v>23</v>
      </c>
      <c r="C5" s="20"/>
      <c r="D5" s="20"/>
      <c r="E5" s="20"/>
      <c r="F5" s="20"/>
    </row>
    <row r="6" spans="2:6" ht="19.5">
      <c r="B6" s="26"/>
      <c r="C6" s="26"/>
      <c r="D6" s="26"/>
      <c r="E6" s="26"/>
      <c r="F6" s="26"/>
    </row>
    <row r="7" spans="3:9" ht="16.5" thickBot="1">
      <c r="C7" s="25">
        <f>SUM(C9:C67)</f>
        <v>17500</v>
      </c>
      <c r="D7" s="25">
        <f>SUM(D9:D67)</f>
        <v>1600</v>
      </c>
      <c r="E7" s="23"/>
      <c r="H7" s="23" t="s">
        <v>24</v>
      </c>
      <c r="I7" s="24">
        <f>C7-D7</f>
        <v>15900</v>
      </c>
    </row>
    <row r="8" spans="2:6" ht="18">
      <c r="B8" s="29" t="s">
        <v>15</v>
      </c>
      <c r="C8" s="30" t="s">
        <v>16</v>
      </c>
      <c r="D8" s="30" t="s">
        <v>17</v>
      </c>
      <c r="E8" s="31" t="s">
        <v>18</v>
      </c>
      <c r="F8" s="32" t="s">
        <v>19</v>
      </c>
    </row>
    <row r="9" spans="2:6" ht="15.75">
      <c r="B9" s="33">
        <v>43556</v>
      </c>
      <c r="C9" s="27"/>
      <c r="D9" s="27">
        <v>1000</v>
      </c>
      <c r="E9" s="28" t="s">
        <v>22</v>
      </c>
      <c r="F9" s="34" t="s">
        <v>26</v>
      </c>
    </row>
    <row r="10" spans="2:6" ht="15.75">
      <c r="B10" s="35">
        <v>43557</v>
      </c>
      <c r="C10" s="22">
        <v>5000</v>
      </c>
      <c r="D10" s="22"/>
      <c r="E10" s="3" t="s">
        <v>53</v>
      </c>
      <c r="F10" s="36" t="s">
        <v>26</v>
      </c>
    </row>
    <row r="11" spans="2:6" ht="15.75">
      <c r="B11" s="35">
        <v>43558</v>
      </c>
      <c r="C11" s="22"/>
      <c r="D11" s="22">
        <v>200</v>
      </c>
      <c r="E11" s="3" t="s">
        <v>21</v>
      </c>
      <c r="F11" s="36" t="s">
        <v>28</v>
      </c>
    </row>
    <row r="12" spans="2:6" ht="15.75">
      <c r="B12" s="35">
        <v>43559</v>
      </c>
      <c r="C12" s="22"/>
      <c r="D12" s="22">
        <v>300</v>
      </c>
      <c r="E12" s="3" t="s">
        <v>54</v>
      </c>
      <c r="F12" s="36" t="s">
        <v>27</v>
      </c>
    </row>
    <row r="13" spans="2:6" ht="15.75">
      <c r="B13" s="35">
        <v>43560</v>
      </c>
      <c r="C13" s="22"/>
      <c r="D13" s="22">
        <v>100</v>
      </c>
      <c r="E13" s="3" t="s">
        <v>55</v>
      </c>
      <c r="F13" s="36" t="s">
        <v>27</v>
      </c>
    </row>
    <row r="14" spans="2:6" ht="15.75">
      <c r="B14" s="35">
        <v>43560</v>
      </c>
      <c r="C14" s="22">
        <v>5500</v>
      </c>
      <c r="D14" s="22"/>
      <c r="E14" s="3" t="s">
        <v>20</v>
      </c>
      <c r="F14" s="36" t="s">
        <v>27</v>
      </c>
    </row>
    <row r="15" spans="2:6" ht="15.75">
      <c r="B15" s="35">
        <v>43561</v>
      </c>
      <c r="C15" s="22">
        <v>3000</v>
      </c>
      <c r="D15" s="22"/>
      <c r="E15" s="3" t="s">
        <v>20</v>
      </c>
      <c r="F15" s="36" t="s">
        <v>28</v>
      </c>
    </row>
    <row r="16" spans="2:6" ht="15.75">
      <c r="B16" s="35">
        <v>43561</v>
      </c>
      <c r="C16" s="22">
        <v>4000</v>
      </c>
      <c r="D16" s="22"/>
      <c r="E16" s="3" t="s">
        <v>20</v>
      </c>
      <c r="F16" s="36" t="s">
        <v>31</v>
      </c>
    </row>
    <row r="17" spans="2:6" ht="15.75">
      <c r="B17" s="35">
        <v>43562</v>
      </c>
      <c r="C17" s="22"/>
      <c r="D17" s="22"/>
      <c r="E17" s="3"/>
      <c r="F17" s="36"/>
    </row>
    <row r="18" spans="2:6" ht="15.75">
      <c r="B18" s="35">
        <v>43562</v>
      </c>
      <c r="C18" s="22"/>
      <c r="D18" s="22"/>
      <c r="E18" s="3"/>
      <c r="F18" s="36"/>
    </row>
    <row r="19" spans="2:6" ht="15.75">
      <c r="B19" s="35">
        <v>43562</v>
      </c>
      <c r="C19" s="22"/>
      <c r="D19" s="22"/>
      <c r="E19" s="3"/>
      <c r="F19" s="36"/>
    </row>
    <row r="20" spans="2:6" ht="15.75">
      <c r="B20" s="35">
        <v>43562</v>
      </c>
      <c r="C20" s="22"/>
      <c r="D20" s="22"/>
      <c r="E20" s="3"/>
      <c r="F20" s="36"/>
    </row>
    <row r="21" spans="2:6" ht="15.75">
      <c r="B21" s="35">
        <v>43562</v>
      </c>
      <c r="C21" s="22"/>
      <c r="D21" s="22"/>
      <c r="E21" s="3"/>
      <c r="F21" s="36"/>
    </row>
    <row r="22" spans="2:6" ht="15.75">
      <c r="B22" s="35">
        <v>43562</v>
      </c>
      <c r="C22" s="22"/>
      <c r="D22" s="22"/>
      <c r="E22" s="3"/>
      <c r="F22" s="36"/>
    </row>
    <row r="23" spans="2:6" ht="15.75">
      <c r="B23" s="35">
        <v>43563</v>
      </c>
      <c r="C23" s="22"/>
      <c r="D23" s="22"/>
      <c r="E23" s="3"/>
      <c r="F23" s="36"/>
    </row>
    <row r="24" spans="2:6" ht="15.75">
      <c r="B24" s="35">
        <v>43563</v>
      </c>
      <c r="C24" s="22"/>
      <c r="D24" s="22"/>
      <c r="E24" s="3"/>
      <c r="F24" s="36"/>
    </row>
    <row r="25" spans="2:6" ht="15.75">
      <c r="B25" s="35">
        <v>43563</v>
      </c>
      <c r="C25" s="22"/>
      <c r="D25" s="22"/>
      <c r="E25" s="3"/>
      <c r="F25" s="36"/>
    </row>
    <row r="26" spans="2:6" ht="15.75">
      <c r="B26" s="35">
        <v>43563</v>
      </c>
      <c r="C26" s="22"/>
      <c r="D26" s="22"/>
      <c r="E26" s="3"/>
      <c r="F26" s="36"/>
    </row>
    <row r="27" spans="2:6" ht="15.75">
      <c r="B27" s="35">
        <v>43564</v>
      </c>
      <c r="C27" s="22"/>
      <c r="D27" s="22"/>
      <c r="E27" s="3"/>
      <c r="F27" s="36"/>
    </row>
    <row r="28" spans="2:6" ht="15.75">
      <c r="B28" s="35">
        <v>43565</v>
      </c>
      <c r="C28" s="22"/>
      <c r="D28" s="22"/>
      <c r="E28" s="3"/>
      <c r="F28" s="36"/>
    </row>
    <row r="29" spans="2:6" ht="15.75">
      <c r="B29" s="35">
        <v>43566</v>
      </c>
      <c r="C29" s="22"/>
      <c r="D29" s="22"/>
      <c r="E29" s="3"/>
      <c r="F29" s="36"/>
    </row>
    <row r="30" spans="2:6" ht="15.75">
      <c r="B30" s="35">
        <v>43566</v>
      </c>
      <c r="C30" s="22"/>
      <c r="D30" s="22"/>
      <c r="E30" s="3"/>
      <c r="F30" s="36"/>
    </row>
    <row r="31" spans="2:6" ht="15.75">
      <c r="B31" s="35">
        <v>43566</v>
      </c>
      <c r="C31" s="22"/>
      <c r="D31" s="22"/>
      <c r="E31" s="3"/>
      <c r="F31" s="36"/>
    </row>
    <row r="32" spans="2:6" ht="15.75">
      <c r="B32" s="35">
        <v>43566</v>
      </c>
      <c r="C32" s="22"/>
      <c r="D32" s="22"/>
      <c r="E32" s="3"/>
      <c r="F32" s="36"/>
    </row>
    <row r="33" spans="2:6" ht="15.75">
      <c r="B33" s="35">
        <v>43567</v>
      </c>
      <c r="C33" s="22"/>
      <c r="D33" s="22"/>
      <c r="E33" s="3"/>
      <c r="F33" s="36"/>
    </row>
    <row r="34" spans="2:6" ht="15.75">
      <c r="B34" s="35">
        <v>43568</v>
      </c>
      <c r="C34" s="22"/>
      <c r="D34" s="22"/>
      <c r="E34" s="3"/>
      <c r="F34" s="36"/>
    </row>
    <row r="35" spans="2:6" ht="15.75">
      <c r="B35" s="35">
        <v>43569</v>
      </c>
      <c r="C35" s="22"/>
      <c r="D35" s="22"/>
      <c r="E35" s="3"/>
      <c r="F35" s="36"/>
    </row>
    <row r="36" spans="2:6" ht="15.75">
      <c r="B36" s="35">
        <v>43569</v>
      </c>
      <c r="C36" s="22"/>
      <c r="D36" s="22"/>
      <c r="E36" s="3"/>
      <c r="F36" s="36"/>
    </row>
    <row r="37" spans="2:6" ht="15.75">
      <c r="B37" s="35">
        <v>43569</v>
      </c>
      <c r="C37" s="22"/>
      <c r="D37" s="22"/>
      <c r="E37" s="3"/>
      <c r="F37" s="36"/>
    </row>
    <row r="38" spans="2:6" ht="15.75">
      <c r="B38" s="35">
        <v>43570</v>
      </c>
      <c r="C38" s="22"/>
      <c r="D38" s="22"/>
      <c r="E38" s="3"/>
      <c r="F38" s="36"/>
    </row>
    <row r="39" spans="2:6" ht="15.75">
      <c r="B39" s="35">
        <v>43570</v>
      </c>
      <c r="C39" s="22"/>
      <c r="D39" s="22"/>
      <c r="E39" s="3"/>
      <c r="F39" s="36"/>
    </row>
    <row r="40" spans="2:6" ht="15.75">
      <c r="B40" s="35">
        <v>43570</v>
      </c>
      <c r="C40" s="22"/>
      <c r="D40" s="22"/>
      <c r="E40" s="3"/>
      <c r="F40" s="36"/>
    </row>
    <row r="41" spans="2:6" ht="15.75">
      <c r="B41" s="35">
        <v>43570</v>
      </c>
      <c r="C41" s="22"/>
      <c r="D41" s="22"/>
      <c r="E41" s="3"/>
      <c r="F41" s="36"/>
    </row>
    <row r="42" spans="2:6" ht="15.75">
      <c r="B42" s="35">
        <v>43570</v>
      </c>
      <c r="C42" s="22"/>
      <c r="D42" s="22"/>
      <c r="E42" s="3"/>
      <c r="F42" s="36"/>
    </row>
    <row r="43" spans="2:6" ht="15.75">
      <c r="B43" s="35">
        <v>43570</v>
      </c>
      <c r="C43" s="22"/>
      <c r="D43" s="22"/>
      <c r="E43" s="3"/>
      <c r="F43" s="36"/>
    </row>
    <row r="44" spans="2:6" ht="15.75">
      <c r="B44" s="35">
        <v>43571</v>
      </c>
      <c r="C44" s="22"/>
      <c r="D44" s="22"/>
      <c r="E44" s="3"/>
      <c r="F44" s="36"/>
    </row>
    <row r="45" spans="2:6" ht="15.75">
      <c r="B45" s="35">
        <v>43571</v>
      </c>
      <c r="C45" s="22"/>
      <c r="D45" s="22"/>
      <c r="E45" s="3"/>
      <c r="F45" s="36"/>
    </row>
    <row r="46" spans="2:6" ht="15.75">
      <c r="B46" s="35">
        <v>43572</v>
      </c>
      <c r="C46" s="22"/>
      <c r="D46" s="22"/>
      <c r="E46" s="3"/>
      <c r="F46" s="36"/>
    </row>
    <row r="47" spans="2:6" ht="15.75">
      <c r="B47" s="35">
        <v>43572</v>
      </c>
      <c r="C47" s="22"/>
      <c r="D47" s="22"/>
      <c r="E47" s="3"/>
      <c r="F47" s="36"/>
    </row>
    <row r="48" spans="2:6" ht="15.75">
      <c r="B48" s="35">
        <v>43572</v>
      </c>
      <c r="C48" s="22"/>
      <c r="D48" s="22"/>
      <c r="E48" s="3"/>
      <c r="F48" s="36"/>
    </row>
    <row r="49" spans="2:6" ht="15.75">
      <c r="B49" s="35">
        <v>43572</v>
      </c>
      <c r="C49" s="22"/>
      <c r="D49" s="22"/>
      <c r="E49" s="3"/>
      <c r="F49" s="36"/>
    </row>
    <row r="50" spans="2:6" ht="15.75">
      <c r="B50" s="35">
        <v>43573</v>
      </c>
      <c r="C50" s="22"/>
      <c r="D50" s="22"/>
      <c r="E50" s="3"/>
      <c r="F50" s="36"/>
    </row>
    <row r="51" spans="2:6" ht="15.75">
      <c r="B51" s="35">
        <v>43573</v>
      </c>
      <c r="C51" s="22"/>
      <c r="D51" s="22"/>
      <c r="E51" s="3"/>
      <c r="F51" s="36"/>
    </row>
    <row r="52" spans="2:6" ht="15.75">
      <c r="B52" s="35">
        <v>43573</v>
      </c>
      <c r="C52" s="22"/>
      <c r="D52" s="22"/>
      <c r="E52" s="3"/>
      <c r="F52" s="36"/>
    </row>
    <row r="53" spans="2:6" ht="15.75">
      <c r="B53" s="35">
        <v>43573</v>
      </c>
      <c r="C53" s="22"/>
      <c r="D53" s="22"/>
      <c r="E53" s="3"/>
      <c r="F53" s="36"/>
    </row>
    <row r="54" spans="2:6" ht="15.75">
      <c r="B54" s="35">
        <v>43574</v>
      </c>
      <c r="C54" s="22"/>
      <c r="D54" s="22"/>
      <c r="E54" s="3"/>
      <c r="F54" s="36"/>
    </row>
    <row r="55" spans="2:7" ht="15.75">
      <c r="B55" s="35">
        <v>43575</v>
      </c>
      <c r="C55" s="22"/>
      <c r="D55" s="22"/>
      <c r="E55" s="3"/>
      <c r="F55" s="36"/>
      <c r="G55" s="2"/>
    </row>
    <row r="56" spans="2:7" ht="15.75">
      <c r="B56" s="35">
        <v>43576</v>
      </c>
      <c r="C56" s="22"/>
      <c r="D56" s="22"/>
      <c r="E56" s="3"/>
      <c r="F56" s="36"/>
      <c r="G56" s="2"/>
    </row>
    <row r="57" spans="2:6" ht="15.75">
      <c r="B57" s="35">
        <v>43577</v>
      </c>
      <c r="C57" s="22"/>
      <c r="D57" s="22"/>
      <c r="E57" s="3"/>
      <c r="F57" s="36"/>
    </row>
    <row r="58" spans="2:6" ht="15.75">
      <c r="B58" s="35">
        <v>43578</v>
      </c>
      <c r="C58" s="22"/>
      <c r="D58" s="22"/>
      <c r="E58" s="3"/>
      <c r="F58" s="36"/>
    </row>
    <row r="59" spans="2:6" ht="15.75">
      <c r="B59" s="35">
        <v>43579</v>
      </c>
      <c r="C59" s="22"/>
      <c r="D59" s="22"/>
      <c r="E59" s="3"/>
      <c r="F59" s="36"/>
    </row>
    <row r="60" spans="2:6" ht="15.75">
      <c r="B60" s="35">
        <v>43580</v>
      </c>
      <c r="C60" s="22"/>
      <c r="D60" s="22"/>
      <c r="E60" s="3"/>
      <c r="F60" s="36"/>
    </row>
    <row r="61" spans="2:6" ht="15.75">
      <c r="B61" s="35">
        <v>43581</v>
      </c>
      <c r="C61" s="22"/>
      <c r="D61" s="22"/>
      <c r="E61" s="3"/>
      <c r="F61" s="36"/>
    </row>
    <row r="62" spans="2:6" ht="15.75">
      <c r="B62" s="35">
        <v>43582</v>
      </c>
      <c r="C62" s="22"/>
      <c r="D62" s="22"/>
      <c r="E62" s="3"/>
      <c r="F62" s="36"/>
    </row>
    <row r="63" spans="2:6" ht="15.75">
      <c r="B63" s="35">
        <v>43582</v>
      </c>
      <c r="C63" s="22"/>
      <c r="D63" s="22"/>
      <c r="E63" s="3"/>
      <c r="F63" s="36"/>
    </row>
    <row r="64" spans="2:6" ht="15.75">
      <c r="B64" s="35">
        <v>43582</v>
      </c>
      <c r="C64" s="22"/>
      <c r="D64" s="22"/>
      <c r="E64" s="3"/>
      <c r="F64" s="36"/>
    </row>
    <row r="65" spans="2:6" ht="15.75">
      <c r="B65" s="35">
        <v>43583</v>
      </c>
      <c r="C65" s="22"/>
      <c r="D65" s="22"/>
      <c r="E65" s="3"/>
      <c r="F65" s="36"/>
    </row>
    <row r="66" spans="2:6" ht="15.75">
      <c r="B66" s="35">
        <v>43584</v>
      </c>
      <c r="C66" s="22"/>
      <c r="D66" s="22"/>
      <c r="E66" s="3"/>
      <c r="F66" s="36"/>
    </row>
    <row r="67" spans="2:6" ht="16.5" thickBot="1">
      <c r="B67" s="37">
        <v>43585</v>
      </c>
      <c r="C67" s="38"/>
      <c r="D67" s="38"/>
      <c r="E67" s="39"/>
      <c r="F67" s="40"/>
    </row>
  </sheetData>
  <mergeCells count="2">
    <mergeCell ref="B2:F3"/>
    <mergeCell ref="B5:F5"/>
  </mergeCells>
  <conditionalFormatting sqref="C9:C1048576">
    <cfRule type="cellIs" priority="2" dxfId="1" operator="between">
      <formula>0.1</formula>
      <formula>99999999999999</formula>
    </cfRule>
  </conditionalFormatting>
  <conditionalFormatting sqref="D9:D1048576">
    <cfRule type="cellIs" priority="1" dxfId="0" operator="between">
      <formula>0.1</formula>
      <formula>999999999999999</formula>
    </cfRule>
  </conditionalFormatting>
  <dataValidations count="1">
    <dataValidation type="list" allowBlank="1" showInputMessage="1" showErrorMessage="1" sqref="F9:F1048576">
      <formula1>'Base Clientes'!$B$3:$B$28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I67"/>
  <sheetViews>
    <sheetView showGridLines="0" workbookViewId="0" topLeftCell="A1">
      <pane xSplit="6" ySplit="8" topLeftCell="G9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ColWidth="11.00390625" defaultRowHeight="15.75"/>
  <cols>
    <col min="3" max="4" width="11.00390625" style="21" customWidth="1"/>
    <col min="5" max="5" width="17.00390625" style="0" bestFit="1" customWidth="1"/>
    <col min="6" max="6" width="15.00390625" style="0" bestFit="1" customWidth="1"/>
    <col min="8" max="8" width="16.625" style="0" bestFit="1" customWidth="1"/>
    <col min="10" max="10" width="12.625" style="0" bestFit="1" customWidth="1"/>
  </cols>
  <sheetData>
    <row r="1" ht="16.5" thickBot="1"/>
    <row r="2" spans="2:9" ht="15.75">
      <c r="B2" s="14" t="s">
        <v>60</v>
      </c>
      <c r="C2" s="15"/>
      <c r="D2" s="15"/>
      <c r="E2" s="15"/>
      <c r="F2" s="16"/>
      <c r="H2" s="41" t="s">
        <v>13</v>
      </c>
      <c r="I2" s="41">
        <v>2020</v>
      </c>
    </row>
    <row r="3" spans="2:6" ht="16.5" thickBot="1">
      <c r="B3" s="17"/>
      <c r="C3" s="18"/>
      <c r="D3" s="18"/>
      <c r="E3" s="18"/>
      <c r="F3" s="19"/>
    </row>
    <row r="5" spans="2:6" ht="19.5">
      <c r="B5" s="20" t="s">
        <v>23</v>
      </c>
      <c r="C5" s="20"/>
      <c r="D5" s="20"/>
      <c r="E5" s="20"/>
      <c r="F5" s="20"/>
    </row>
    <row r="6" spans="2:6" ht="19.5">
      <c r="B6" s="26"/>
      <c r="C6" s="26"/>
      <c r="D6" s="26"/>
      <c r="E6" s="26"/>
      <c r="F6" s="26"/>
    </row>
    <row r="7" spans="3:9" ht="16.5" thickBot="1">
      <c r="C7" s="25">
        <f>SUM(C9:C67)</f>
        <v>17500</v>
      </c>
      <c r="D7" s="25">
        <f>SUM(D9:D67)</f>
        <v>1600</v>
      </c>
      <c r="E7" s="23"/>
      <c r="H7" s="23" t="s">
        <v>24</v>
      </c>
      <c r="I7" s="24">
        <f>C7-D7</f>
        <v>15900</v>
      </c>
    </row>
    <row r="8" spans="2:6" ht="18">
      <c r="B8" s="29" t="s">
        <v>15</v>
      </c>
      <c r="C8" s="30" t="s">
        <v>16</v>
      </c>
      <c r="D8" s="30" t="s">
        <v>17</v>
      </c>
      <c r="E8" s="31" t="s">
        <v>18</v>
      </c>
      <c r="F8" s="32" t="s">
        <v>19</v>
      </c>
    </row>
    <row r="9" spans="2:6" ht="15.75">
      <c r="B9" s="33">
        <v>43586</v>
      </c>
      <c r="C9" s="27"/>
      <c r="D9" s="27">
        <v>1000</v>
      </c>
      <c r="E9" s="28" t="s">
        <v>22</v>
      </c>
      <c r="F9" s="34" t="s">
        <v>26</v>
      </c>
    </row>
    <row r="10" spans="2:6" ht="15.75">
      <c r="B10" s="35">
        <v>43587</v>
      </c>
      <c r="C10" s="22">
        <v>5000</v>
      </c>
      <c r="D10" s="22"/>
      <c r="E10" s="3" t="s">
        <v>53</v>
      </c>
      <c r="F10" s="36" t="s">
        <v>26</v>
      </c>
    </row>
    <row r="11" spans="2:6" ht="15.75">
      <c r="B11" s="35">
        <v>43588</v>
      </c>
      <c r="C11" s="22"/>
      <c r="D11" s="22">
        <v>200</v>
      </c>
      <c r="E11" s="3" t="s">
        <v>21</v>
      </c>
      <c r="F11" s="36" t="s">
        <v>28</v>
      </c>
    </row>
    <row r="12" spans="2:6" ht="15.75">
      <c r="B12" s="35">
        <v>43589</v>
      </c>
      <c r="C12" s="22"/>
      <c r="D12" s="22">
        <v>300</v>
      </c>
      <c r="E12" s="3" t="s">
        <v>54</v>
      </c>
      <c r="F12" s="36" t="s">
        <v>27</v>
      </c>
    </row>
    <row r="13" spans="2:6" ht="15.75">
      <c r="B13" s="35">
        <v>43590</v>
      </c>
      <c r="C13" s="22"/>
      <c r="D13" s="22">
        <v>100</v>
      </c>
      <c r="E13" s="3" t="s">
        <v>55</v>
      </c>
      <c r="F13" s="36" t="s">
        <v>27</v>
      </c>
    </row>
    <row r="14" spans="2:6" ht="15.75">
      <c r="B14" s="35">
        <v>43590</v>
      </c>
      <c r="C14" s="22">
        <v>5500</v>
      </c>
      <c r="D14" s="22"/>
      <c r="E14" s="3" t="s">
        <v>20</v>
      </c>
      <c r="F14" s="36" t="s">
        <v>27</v>
      </c>
    </row>
    <row r="15" spans="2:6" ht="15.75">
      <c r="B15" s="35">
        <v>43591</v>
      </c>
      <c r="C15" s="22">
        <v>3000</v>
      </c>
      <c r="D15" s="22"/>
      <c r="E15" s="3" t="s">
        <v>20</v>
      </c>
      <c r="F15" s="36" t="s">
        <v>28</v>
      </c>
    </row>
    <row r="16" spans="2:6" ht="15.75">
      <c r="B16" s="35">
        <v>43591</v>
      </c>
      <c r="C16" s="22">
        <v>4000</v>
      </c>
      <c r="D16" s="22"/>
      <c r="E16" s="3" t="s">
        <v>20</v>
      </c>
      <c r="F16" s="36" t="s">
        <v>31</v>
      </c>
    </row>
    <row r="17" spans="2:6" ht="15.75">
      <c r="B17" s="35">
        <v>43592</v>
      </c>
      <c r="C17" s="22"/>
      <c r="D17" s="22"/>
      <c r="E17" s="3"/>
      <c r="F17" s="36"/>
    </row>
    <row r="18" spans="2:6" ht="15.75">
      <c r="B18" s="35">
        <v>43592</v>
      </c>
      <c r="C18" s="22"/>
      <c r="D18" s="22"/>
      <c r="E18" s="3"/>
      <c r="F18" s="36"/>
    </row>
    <row r="19" spans="2:6" ht="15.75">
      <c r="B19" s="35">
        <v>43592</v>
      </c>
      <c r="C19" s="22"/>
      <c r="D19" s="22"/>
      <c r="E19" s="3"/>
      <c r="F19" s="36"/>
    </row>
    <row r="20" spans="2:6" ht="15.75">
      <c r="B20" s="35">
        <v>43592</v>
      </c>
      <c r="C20" s="22"/>
      <c r="D20" s="22"/>
      <c r="E20" s="3"/>
      <c r="F20" s="36"/>
    </row>
    <row r="21" spans="2:6" ht="15.75">
      <c r="B21" s="35">
        <v>43592</v>
      </c>
      <c r="C21" s="22"/>
      <c r="D21" s="22"/>
      <c r="E21" s="3"/>
      <c r="F21" s="36"/>
    </row>
    <row r="22" spans="2:6" ht="15.75">
      <c r="B22" s="35">
        <v>43592</v>
      </c>
      <c r="C22" s="22"/>
      <c r="D22" s="22"/>
      <c r="E22" s="3"/>
      <c r="F22" s="36"/>
    </row>
    <row r="23" spans="2:6" ht="15.75">
      <c r="B23" s="35">
        <v>43593</v>
      </c>
      <c r="C23" s="22"/>
      <c r="D23" s="22"/>
      <c r="E23" s="3"/>
      <c r="F23" s="36"/>
    </row>
    <row r="24" spans="2:6" ht="15.75">
      <c r="B24" s="35">
        <v>43593</v>
      </c>
      <c r="C24" s="22"/>
      <c r="D24" s="22"/>
      <c r="E24" s="3"/>
      <c r="F24" s="36"/>
    </row>
    <row r="25" spans="2:6" ht="15.75">
      <c r="B25" s="35">
        <v>43593</v>
      </c>
      <c r="C25" s="22"/>
      <c r="D25" s="22"/>
      <c r="E25" s="3"/>
      <c r="F25" s="36"/>
    </row>
    <row r="26" spans="2:6" ht="15.75">
      <c r="B26" s="35">
        <v>43593</v>
      </c>
      <c r="C26" s="22"/>
      <c r="D26" s="22"/>
      <c r="E26" s="3"/>
      <c r="F26" s="36"/>
    </row>
    <row r="27" spans="2:6" ht="15.75">
      <c r="B27" s="35">
        <v>43594</v>
      </c>
      <c r="C27" s="22"/>
      <c r="D27" s="22"/>
      <c r="E27" s="3"/>
      <c r="F27" s="36"/>
    </row>
    <row r="28" spans="2:6" ht="15.75">
      <c r="B28" s="35">
        <v>43595</v>
      </c>
      <c r="C28" s="22"/>
      <c r="D28" s="22"/>
      <c r="E28" s="3"/>
      <c r="F28" s="36"/>
    </row>
    <row r="29" spans="2:6" ht="15.75">
      <c r="B29" s="35">
        <v>43596</v>
      </c>
      <c r="C29" s="22"/>
      <c r="D29" s="22"/>
      <c r="E29" s="3"/>
      <c r="F29" s="36"/>
    </row>
    <row r="30" spans="2:6" ht="15.75">
      <c r="B30" s="35">
        <v>43596</v>
      </c>
      <c r="C30" s="22"/>
      <c r="D30" s="22"/>
      <c r="E30" s="3"/>
      <c r="F30" s="36"/>
    </row>
    <row r="31" spans="2:6" ht="15.75">
      <c r="B31" s="35">
        <v>43596</v>
      </c>
      <c r="C31" s="22"/>
      <c r="D31" s="22"/>
      <c r="E31" s="3"/>
      <c r="F31" s="36"/>
    </row>
    <row r="32" spans="2:6" ht="15.75">
      <c r="B32" s="35">
        <v>43596</v>
      </c>
      <c r="C32" s="22"/>
      <c r="D32" s="22"/>
      <c r="E32" s="3"/>
      <c r="F32" s="36"/>
    </row>
    <row r="33" spans="2:6" ht="15.75">
      <c r="B33" s="35">
        <v>43597</v>
      </c>
      <c r="C33" s="22"/>
      <c r="D33" s="22"/>
      <c r="E33" s="3"/>
      <c r="F33" s="36"/>
    </row>
    <row r="34" spans="2:6" ht="15.75">
      <c r="B34" s="35">
        <v>43598</v>
      </c>
      <c r="C34" s="22"/>
      <c r="D34" s="22"/>
      <c r="E34" s="3"/>
      <c r="F34" s="36"/>
    </row>
    <row r="35" spans="2:6" ht="15.75">
      <c r="B35" s="35">
        <v>43599</v>
      </c>
      <c r="C35" s="22"/>
      <c r="D35" s="22"/>
      <c r="E35" s="3"/>
      <c r="F35" s="36"/>
    </row>
    <row r="36" spans="2:6" ht="15.75">
      <c r="B36" s="35">
        <v>43599</v>
      </c>
      <c r="C36" s="22"/>
      <c r="D36" s="22"/>
      <c r="E36" s="3"/>
      <c r="F36" s="36"/>
    </row>
    <row r="37" spans="2:6" ht="15.75">
      <c r="B37" s="35">
        <v>43599</v>
      </c>
      <c r="C37" s="22"/>
      <c r="D37" s="22"/>
      <c r="E37" s="3"/>
      <c r="F37" s="36"/>
    </row>
    <row r="38" spans="2:6" ht="15.75">
      <c r="B38" s="35">
        <v>43600</v>
      </c>
      <c r="C38" s="22"/>
      <c r="D38" s="22"/>
      <c r="E38" s="3"/>
      <c r="F38" s="36"/>
    </row>
    <row r="39" spans="2:6" ht="15.75">
      <c r="B39" s="35">
        <v>43600</v>
      </c>
      <c r="C39" s="22"/>
      <c r="D39" s="22"/>
      <c r="E39" s="3"/>
      <c r="F39" s="36"/>
    </row>
    <row r="40" spans="2:6" ht="15.75">
      <c r="B40" s="35">
        <v>43600</v>
      </c>
      <c r="C40" s="22"/>
      <c r="D40" s="22"/>
      <c r="E40" s="3"/>
      <c r="F40" s="36"/>
    </row>
    <row r="41" spans="2:6" ht="15.75">
      <c r="B41" s="35">
        <v>43600</v>
      </c>
      <c r="C41" s="22"/>
      <c r="D41" s="22"/>
      <c r="E41" s="3"/>
      <c r="F41" s="36"/>
    </row>
    <row r="42" spans="2:6" ht="15.75">
      <c r="B42" s="35">
        <v>43600</v>
      </c>
      <c r="C42" s="22"/>
      <c r="D42" s="22"/>
      <c r="E42" s="3"/>
      <c r="F42" s="36"/>
    </row>
    <row r="43" spans="2:6" ht="15.75">
      <c r="B43" s="35">
        <v>43600</v>
      </c>
      <c r="C43" s="22"/>
      <c r="D43" s="22"/>
      <c r="E43" s="3"/>
      <c r="F43" s="36"/>
    </row>
    <row r="44" spans="2:6" ht="15.75">
      <c r="B44" s="35">
        <v>43601</v>
      </c>
      <c r="C44" s="22"/>
      <c r="D44" s="22"/>
      <c r="E44" s="3"/>
      <c r="F44" s="36"/>
    </row>
    <row r="45" spans="2:6" ht="15.75">
      <c r="B45" s="35">
        <v>43601</v>
      </c>
      <c r="C45" s="22"/>
      <c r="D45" s="22"/>
      <c r="E45" s="3"/>
      <c r="F45" s="36"/>
    </row>
    <row r="46" spans="2:6" ht="15.75">
      <c r="B46" s="35">
        <v>43602</v>
      </c>
      <c r="C46" s="22"/>
      <c r="D46" s="22"/>
      <c r="E46" s="3"/>
      <c r="F46" s="36"/>
    </row>
    <row r="47" spans="2:6" ht="15.75">
      <c r="B47" s="35">
        <v>43602</v>
      </c>
      <c r="C47" s="22"/>
      <c r="D47" s="22"/>
      <c r="E47" s="3"/>
      <c r="F47" s="36"/>
    </row>
    <row r="48" spans="2:6" ht="15.75">
      <c r="B48" s="35">
        <v>43602</v>
      </c>
      <c r="C48" s="22"/>
      <c r="D48" s="22"/>
      <c r="E48" s="3"/>
      <c r="F48" s="36"/>
    </row>
    <row r="49" spans="2:6" ht="15.75">
      <c r="B49" s="35">
        <v>43602</v>
      </c>
      <c r="C49" s="22"/>
      <c r="D49" s="22"/>
      <c r="E49" s="3"/>
      <c r="F49" s="36"/>
    </row>
    <row r="50" spans="2:6" ht="15.75">
      <c r="B50" s="35">
        <v>43603</v>
      </c>
      <c r="C50" s="22"/>
      <c r="D50" s="22"/>
      <c r="E50" s="3"/>
      <c r="F50" s="36"/>
    </row>
    <row r="51" spans="2:6" ht="15.75">
      <c r="B51" s="35">
        <v>43603</v>
      </c>
      <c r="C51" s="22"/>
      <c r="D51" s="22"/>
      <c r="E51" s="3"/>
      <c r="F51" s="36"/>
    </row>
    <row r="52" spans="2:6" ht="15.75">
      <c r="B52" s="35">
        <v>43603</v>
      </c>
      <c r="C52" s="22"/>
      <c r="D52" s="22"/>
      <c r="E52" s="3"/>
      <c r="F52" s="36"/>
    </row>
    <row r="53" spans="2:6" ht="15.75">
      <c r="B53" s="35">
        <v>43603</v>
      </c>
      <c r="C53" s="22"/>
      <c r="D53" s="22"/>
      <c r="E53" s="3"/>
      <c r="F53" s="36"/>
    </row>
    <row r="54" spans="2:6" ht="15.75">
      <c r="B54" s="35">
        <v>43604</v>
      </c>
      <c r="C54" s="22"/>
      <c r="D54" s="22"/>
      <c r="E54" s="3"/>
      <c r="F54" s="36"/>
    </row>
    <row r="55" spans="2:7" ht="15.75">
      <c r="B55" s="35">
        <v>43605</v>
      </c>
      <c r="C55" s="22"/>
      <c r="D55" s="22"/>
      <c r="E55" s="3"/>
      <c r="F55" s="36"/>
      <c r="G55" s="2"/>
    </row>
    <row r="56" spans="2:7" ht="15.75">
      <c r="B56" s="35">
        <v>43606</v>
      </c>
      <c r="C56" s="22"/>
      <c r="D56" s="22"/>
      <c r="E56" s="3"/>
      <c r="F56" s="36"/>
      <c r="G56" s="2"/>
    </row>
    <row r="57" spans="2:6" ht="15.75">
      <c r="B57" s="35">
        <v>43607</v>
      </c>
      <c r="C57" s="22"/>
      <c r="D57" s="22"/>
      <c r="E57" s="3"/>
      <c r="F57" s="36"/>
    </row>
    <row r="58" spans="2:6" ht="15.75">
      <c r="B58" s="35">
        <v>43608</v>
      </c>
      <c r="C58" s="22"/>
      <c r="D58" s="22"/>
      <c r="E58" s="3"/>
      <c r="F58" s="36"/>
    </row>
    <row r="59" spans="2:6" ht="15.75">
      <c r="B59" s="35">
        <v>43609</v>
      </c>
      <c r="C59" s="22"/>
      <c r="D59" s="22"/>
      <c r="E59" s="3"/>
      <c r="F59" s="36"/>
    </row>
    <row r="60" spans="2:6" ht="15.75">
      <c r="B60" s="35">
        <v>43610</v>
      </c>
      <c r="C60" s="22"/>
      <c r="D60" s="22"/>
      <c r="E60" s="3"/>
      <c r="F60" s="36"/>
    </row>
    <row r="61" spans="2:6" ht="15.75">
      <c r="B61" s="35">
        <v>43611</v>
      </c>
      <c r="C61" s="22"/>
      <c r="D61" s="22"/>
      <c r="E61" s="3"/>
      <c r="F61" s="36"/>
    </row>
    <row r="62" spans="2:6" ht="15.75">
      <c r="B62" s="35">
        <v>43612</v>
      </c>
      <c r="C62" s="22"/>
      <c r="D62" s="22"/>
      <c r="E62" s="3"/>
      <c r="F62" s="36"/>
    </row>
    <row r="63" spans="2:6" ht="15.75">
      <c r="B63" s="35">
        <v>43612</v>
      </c>
      <c r="C63" s="22"/>
      <c r="D63" s="22"/>
      <c r="E63" s="3"/>
      <c r="F63" s="36"/>
    </row>
    <row r="64" spans="2:6" ht="15.75">
      <c r="B64" s="35">
        <v>43612</v>
      </c>
      <c r="C64" s="22"/>
      <c r="D64" s="22"/>
      <c r="E64" s="3"/>
      <c r="F64" s="36"/>
    </row>
    <row r="65" spans="2:6" ht="15.75">
      <c r="B65" s="35">
        <v>43613</v>
      </c>
      <c r="C65" s="22"/>
      <c r="D65" s="22"/>
      <c r="E65" s="3"/>
      <c r="F65" s="36"/>
    </row>
    <row r="66" spans="2:6" ht="15.75">
      <c r="B66" s="35">
        <v>43614</v>
      </c>
      <c r="C66" s="22"/>
      <c r="D66" s="22"/>
      <c r="E66" s="3"/>
      <c r="F66" s="36"/>
    </row>
    <row r="67" spans="2:6" ht="16.5" thickBot="1">
      <c r="B67" s="37">
        <v>43615</v>
      </c>
      <c r="C67" s="38"/>
      <c r="D67" s="38"/>
      <c r="E67" s="39"/>
      <c r="F67" s="40"/>
    </row>
  </sheetData>
  <mergeCells count="2">
    <mergeCell ref="B2:F3"/>
    <mergeCell ref="B5:F5"/>
  </mergeCells>
  <conditionalFormatting sqref="C9:C1048576">
    <cfRule type="cellIs" priority="2" dxfId="1" operator="between">
      <formula>0.1</formula>
      <formula>99999999999999</formula>
    </cfRule>
  </conditionalFormatting>
  <conditionalFormatting sqref="D9:D1048576">
    <cfRule type="cellIs" priority="1" dxfId="0" operator="between">
      <formula>0.1</formula>
      <formula>999999999999999</formula>
    </cfRule>
  </conditionalFormatting>
  <dataValidations count="1">
    <dataValidation type="list" allowBlank="1" showInputMessage="1" showErrorMessage="1" sqref="F9:F1048576">
      <formula1>'Base Clientes'!$B$3:$B$28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I67"/>
  <sheetViews>
    <sheetView showGridLines="0" workbookViewId="0" topLeftCell="A1">
      <pane xSplit="6" ySplit="8" topLeftCell="G9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ColWidth="11.00390625" defaultRowHeight="15.75"/>
  <cols>
    <col min="3" max="4" width="11.00390625" style="21" customWidth="1"/>
    <col min="5" max="5" width="17.00390625" style="0" bestFit="1" customWidth="1"/>
    <col min="6" max="6" width="15.00390625" style="0" bestFit="1" customWidth="1"/>
    <col min="8" max="8" width="16.625" style="0" bestFit="1" customWidth="1"/>
    <col min="10" max="10" width="12.625" style="0" bestFit="1" customWidth="1"/>
  </cols>
  <sheetData>
    <row r="1" ht="16.5" thickBot="1"/>
    <row r="2" spans="2:9" ht="15.75">
      <c r="B2" s="14" t="s">
        <v>61</v>
      </c>
      <c r="C2" s="15"/>
      <c r="D2" s="15"/>
      <c r="E2" s="15"/>
      <c r="F2" s="16"/>
      <c r="H2" s="41" t="s">
        <v>13</v>
      </c>
      <c r="I2" s="41">
        <v>2020</v>
      </c>
    </row>
    <row r="3" spans="2:6" ht="16.5" thickBot="1">
      <c r="B3" s="17"/>
      <c r="C3" s="18"/>
      <c r="D3" s="18"/>
      <c r="E3" s="18"/>
      <c r="F3" s="19"/>
    </row>
    <row r="5" spans="2:6" ht="19.5">
      <c r="B5" s="20" t="s">
        <v>23</v>
      </c>
      <c r="C5" s="20"/>
      <c r="D5" s="20"/>
      <c r="E5" s="20"/>
      <c r="F5" s="20"/>
    </row>
    <row r="6" spans="2:6" ht="19.5">
      <c r="B6" s="26"/>
      <c r="C6" s="26"/>
      <c r="D6" s="26"/>
      <c r="E6" s="26"/>
      <c r="F6" s="26"/>
    </row>
    <row r="7" spans="3:9" ht="16.5" thickBot="1">
      <c r="C7" s="25">
        <f>SUM(C9:C67)</f>
        <v>17500</v>
      </c>
      <c r="D7" s="25">
        <f>SUM(D9:D67)</f>
        <v>1600</v>
      </c>
      <c r="E7" s="23"/>
      <c r="H7" s="23" t="s">
        <v>24</v>
      </c>
      <c r="I7" s="24">
        <f>C7-D7</f>
        <v>15900</v>
      </c>
    </row>
    <row r="8" spans="2:6" ht="18">
      <c r="B8" s="29" t="s">
        <v>15</v>
      </c>
      <c r="C8" s="30" t="s">
        <v>16</v>
      </c>
      <c r="D8" s="30" t="s">
        <v>17</v>
      </c>
      <c r="E8" s="31" t="s">
        <v>18</v>
      </c>
      <c r="F8" s="32" t="s">
        <v>19</v>
      </c>
    </row>
    <row r="9" spans="2:6" ht="15.75">
      <c r="B9" s="33">
        <v>43617</v>
      </c>
      <c r="C9" s="27"/>
      <c r="D9" s="27">
        <v>1000</v>
      </c>
      <c r="E9" s="28" t="s">
        <v>22</v>
      </c>
      <c r="F9" s="34" t="s">
        <v>26</v>
      </c>
    </row>
    <row r="10" spans="2:6" ht="15.75">
      <c r="B10" s="35">
        <v>43618</v>
      </c>
      <c r="C10" s="22">
        <v>5000</v>
      </c>
      <c r="D10" s="22"/>
      <c r="E10" s="3" t="s">
        <v>53</v>
      </c>
      <c r="F10" s="36" t="s">
        <v>26</v>
      </c>
    </row>
    <row r="11" spans="2:6" ht="15.75">
      <c r="B11" s="35">
        <v>43619</v>
      </c>
      <c r="C11" s="22"/>
      <c r="D11" s="22">
        <v>200</v>
      </c>
      <c r="E11" s="3" t="s">
        <v>21</v>
      </c>
      <c r="F11" s="36" t="s">
        <v>28</v>
      </c>
    </row>
    <row r="12" spans="2:6" ht="15.75">
      <c r="B12" s="35">
        <v>43620</v>
      </c>
      <c r="C12" s="22"/>
      <c r="D12" s="22">
        <v>300</v>
      </c>
      <c r="E12" s="3" t="s">
        <v>54</v>
      </c>
      <c r="F12" s="36" t="s">
        <v>27</v>
      </c>
    </row>
    <row r="13" spans="2:6" ht="15.75">
      <c r="B13" s="35">
        <v>43621</v>
      </c>
      <c r="C13" s="22"/>
      <c r="D13" s="22">
        <v>100</v>
      </c>
      <c r="E13" s="3" t="s">
        <v>55</v>
      </c>
      <c r="F13" s="36" t="s">
        <v>27</v>
      </c>
    </row>
    <row r="14" spans="2:6" ht="15.75">
      <c r="B14" s="35">
        <v>43621</v>
      </c>
      <c r="C14" s="22">
        <v>5500</v>
      </c>
      <c r="D14" s="22"/>
      <c r="E14" s="3" t="s">
        <v>20</v>
      </c>
      <c r="F14" s="36" t="s">
        <v>27</v>
      </c>
    </row>
    <row r="15" spans="2:6" ht="15.75">
      <c r="B15" s="35">
        <v>43622</v>
      </c>
      <c r="C15" s="22">
        <v>3000</v>
      </c>
      <c r="D15" s="22"/>
      <c r="E15" s="3" t="s">
        <v>20</v>
      </c>
      <c r="F15" s="36" t="s">
        <v>28</v>
      </c>
    </row>
    <row r="16" spans="2:6" ht="15.75">
      <c r="B16" s="35">
        <v>43622</v>
      </c>
      <c r="C16" s="22">
        <v>4000</v>
      </c>
      <c r="D16" s="22"/>
      <c r="E16" s="3" t="s">
        <v>20</v>
      </c>
      <c r="F16" s="36" t="s">
        <v>31</v>
      </c>
    </row>
    <row r="17" spans="2:6" ht="15.75">
      <c r="B17" s="35">
        <v>43623</v>
      </c>
      <c r="C17" s="22"/>
      <c r="D17" s="22"/>
      <c r="E17" s="3"/>
      <c r="F17" s="36"/>
    </row>
    <row r="18" spans="2:6" ht="15.75">
      <c r="B18" s="35">
        <v>43623</v>
      </c>
      <c r="C18" s="22"/>
      <c r="D18" s="22"/>
      <c r="E18" s="3"/>
      <c r="F18" s="36"/>
    </row>
    <row r="19" spans="2:6" ht="15.75">
      <c r="B19" s="35">
        <v>43623</v>
      </c>
      <c r="C19" s="22"/>
      <c r="D19" s="22"/>
      <c r="E19" s="3"/>
      <c r="F19" s="36"/>
    </row>
    <row r="20" spans="2:6" ht="15.75">
      <c r="B20" s="35">
        <v>43623</v>
      </c>
      <c r="C20" s="22"/>
      <c r="D20" s="22"/>
      <c r="E20" s="3"/>
      <c r="F20" s="36"/>
    </row>
    <row r="21" spans="2:6" ht="15.75">
      <c r="B21" s="35">
        <v>43623</v>
      </c>
      <c r="C21" s="22"/>
      <c r="D21" s="22"/>
      <c r="E21" s="3"/>
      <c r="F21" s="36"/>
    </row>
    <row r="22" spans="2:6" ht="15.75">
      <c r="B22" s="35">
        <v>43623</v>
      </c>
      <c r="C22" s="22"/>
      <c r="D22" s="22"/>
      <c r="E22" s="3"/>
      <c r="F22" s="36"/>
    </row>
    <row r="23" spans="2:6" ht="15.75">
      <c r="B23" s="35">
        <v>43624</v>
      </c>
      <c r="C23" s="22"/>
      <c r="D23" s="22"/>
      <c r="E23" s="3"/>
      <c r="F23" s="36"/>
    </row>
    <row r="24" spans="2:6" ht="15.75">
      <c r="B24" s="35">
        <v>43624</v>
      </c>
      <c r="C24" s="22"/>
      <c r="D24" s="22"/>
      <c r="E24" s="3"/>
      <c r="F24" s="36"/>
    </row>
    <row r="25" spans="2:6" ht="15.75">
      <c r="B25" s="35">
        <v>43624</v>
      </c>
      <c r="C25" s="22"/>
      <c r="D25" s="22"/>
      <c r="E25" s="3"/>
      <c r="F25" s="36"/>
    </row>
    <row r="26" spans="2:6" ht="15.75">
      <c r="B26" s="35">
        <v>43624</v>
      </c>
      <c r="C26" s="22"/>
      <c r="D26" s="22"/>
      <c r="E26" s="3"/>
      <c r="F26" s="36"/>
    </row>
    <row r="27" spans="2:6" ht="15.75">
      <c r="B27" s="35">
        <v>43625</v>
      </c>
      <c r="C27" s="22"/>
      <c r="D27" s="22"/>
      <c r="E27" s="3"/>
      <c r="F27" s="36"/>
    </row>
    <row r="28" spans="2:6" ht="15.75">
      <c r="B28" s="35">
        <v>43626</v>
      </c>
      <c r="C28" s="22"/>
      <c r="D28" s="22"/>
      <c r="E28" s="3"/>
      <c r="F28" s="36"/>
    </row>
    <row r="29" spans="2:6" ht="15.75">
      <c r="B29" s="35">
        <v>43627</v>
      </c>
      <c r="C29" s="22"/>
      <c r="D29" s="22"/>
      <c r="E29" s="3"/>
      <c r="F29" s="36"/>
    </row>
    <row r="30" spans="2:6" ht="15.75">
      <c r="B30" s="35">
        <v>43627</v>
      </c>
      <c r="C30" s="22"/>
      <c r="D30" s="22"/>
      <c r="E30" s="3"/>
      <c r="F30" s="36"/>
    </row>
    <row r="31" spans="2:6" ht="15.75">
      <c r="B31" s="35">
        <v>43627</v>
      </c>
      <c r="C31" s="22"/>
      <c r="D31" s="22"/>
      <c r="E31" s="3"/>
      <c r="F31" s="36"/>
    </row>
    <row r="32" spans="2:6" ht="15.75">
      <c r="B32" s="35">
        <v>43627</v>
      </c>
      <c r="C32" s="22"/>
      <c r="D32" s="22"/>
      <c r="E32" s="3"/>
      <c r="F32" s="36"/>
    </row>
    <row r="33" spans="2:6" ht="15.75">
      <c r="B33" s="35">
        <v>43628</v>
      </c>
      <c r="C33" s="22"/>
      <c r="D33" s="22"/>
      <c r="E33" s="3"/>
      <c r="F33" s="36"/>
    </row>
    <row r="34" spans="2:6" ht="15.75">
      <c r="B34" s="35">
        <v>43629</v>
      </c>
      <c r="C34" s="22"/>
      <c r="D34" s="22"/>
      <c r="E34" s="3"/>
      <c r="F34" s="36"/>
    </row>
    <row r="35" spans="2:6" ht="15.75">
      <c r="B35" s="35">
        <v>43630</v>
      </c>
      <c r="C35" s="22"/>
      <c r="D35" s="22"/>
      <c r="E35" s="3"/>
      <c r="F35" s="36"/>
    </row>
    <row r="36" spans="2:6" ht="15.75">
      <c r="B36" s="35">
        <v>43630</v>
      </c>
      <c r="C36" s="22"/>
      <c r="D36" s="22"/>
      <c r="E36" s="3"/>
      <c r="F36" s="36"/>
    </row>
    <row r="37" spans="2:6" ht="15.75">
      <c r="B37" s="35">
        <v>43630</v>
      </c>
      <c r="C37" s="22"/>
      <c r="D37" s="22"/>
      <c r="E37" s="3"/>
      <c r="F37" s="36"/>
    </row>
    <row r="38" spans="2:6" ht="15.75">
      <c r="B38" s="35">
        <v>43631</v>
      </c>
      <c r="C38" s="22"/>
      <c r="D38" s="22"/>
      <c r="E38" s="3"/>
      <c r="F38" s="36"/>
    </row>
    <row r="39" spans="2:6" ht="15.75">
      <c r="B39" s="35">
        <v>43631</v>
      </c>
      <c r="C39" s="22"/>
      <c r="D39" s="22"/>
      <c r="E39" s="3"/>
      <c r="F39" s="36"/>
    </row>
    <row r="40" spans="2:6" ht="15.75">
      <c r="B40" s="35">
        <v>43631</v>
      </c>
      <c r="C40" s="22"/>
      <c r="D40" s="22"/>
      <c r="E40" s="3"/>
      <c r="F40" s="36"/>
    </row>
    <row r="41" spans="2:6" ht="15.75">
      <c r="B41" s="35">
        <v>43631</v>
      </c>
      <c r="C41" s="22"/>
      <c r="D41" s="22"/>
      <c r="E41" s="3"/>
      <c r="F41" s="36"/>
    </row>
    <row r="42" spans="2:6" ht="15.75">
      <c r="B42" s="35">
        <v>43631</v>
      </c>
      <c r="C42" s="22"/>
      <c r="D42" s="22"/>
      <c r="E42" s="3"/>
      <c r="F42" s="36"/>
    </row>
    <row r="43" spans="2:6" ht="15.75">
      <c r="B43" s="35">
        <v>43631</v>
      </c>
      <c r="C43" s="22"/>
      <c r="D43" s="22"/>
      <c r="E43" s="3"/>
      <c r="F43" s="36"/>
    </row>
    <row r="44" spans="2:6" ht="15.75">
      <c r="B44" s="35">
        <v>43632</v>
      </c>
      <c r="C44" s="22"/>
      <c r="D44" s="22"/>
      <c r="E44" s="3"/>
      <c r="F44" s="36"/>
    </row>
    <row r="45" spans="2:6" ht="15.75">
      <c r="B45" s="35">
        <v>43632</v>
      </c>
      <c r="C45" s="22"/>
      <c r="D45" s="22"/>
      <c r="E45" s="3"/>
      <c r="F45" s="36"/>
    </row>
    <row r="46" spans="2:6" ht="15.75">
      <c r="B46" s="35">
        <v>43633</v>
      </c>
      <c r="C46" s="22"/>
      <c r="D46" s="22"/>
      <c r="E46" s="3"/>
      <c r="F46" s="36"/>
    </row>
    <row r="47" spans="2:6" ht="15.75">
      <c r="B47" s="35">
        <v>43633</v>
      </c>
      <c r="C47" s="22"/>
      <c r="D47" s="22"/>
      <c r="E47" s="3"/>
      <c r="F47" s="36"/>
    </row>
    <row r="48" spans="2:6" ht="15.75">
      <c r="B48" s="35">
        <v>43633</v>
      </c>
      <c r="C48" s="22"/>
      <c r="D48" s="22"/>
      <c r="E48" s="3"/>
      <c r="F48" s="36"/>
    </row>
    <row r="49" spans="2:6" ht="15.75">
      <c r="B49" s="35">
        <v>43633</v>
      </c>
      <c r="C49" s="22"/>
      <c r="D49" s="22"/>
      <c r="E49" s="3"/>
      <c r="F49" s="36"/>
    </row>
    <row r="50" spans="2:6" ht="15.75">
      <c r="B50" s="35">
        <v>43634</v>
      </c>
      <c r="C50" s="22"/>
      <c r="D50" s="22"/>
      <c r="E50" s="3"/>
      <c r="F50" s="36"/>
    </row>
    <row r="51" spans="2:6" ht="15.75">
      <c r="B51" s="35">
        <v>43634</v>
      </c>
      <c r="C51" s="22"/>
      <c r="D51" s="22"/>
      <c r="E51" s="3"/>
      <c r="F51" s="36"/>
    </row>
    <row r="52" spans="2:6" ht="15.75">
      <c r="B52" s="35">
        <v>43634</v>
      </c>
      <c r="C52" s="22"/>
      <c r="D52" s="22"/>
      <c r="E52" s="3"/>
      <c r="F52" s="36"/>
    </row>
    <row r="53" spans="2:6" ht="15.75">
      <c r="B53" s="35">
        <v>43634</v>
      </c>
      <c r="C53" s="22"/>
      <c r="D53" s="22"/>
      <c r="E53" s="3"/>
      <c r="F53" s="36"/>
    </row>
    <row r="54" spans="2:6" ht="15.75">
      <c r="B54" s="35">
        <v>43635</v>
      </c>
      <c r="C54" s="22"/>
      <c r="D54" s="22"/>
      <c r="E54" s="3"/>
      <c r="F54" s="36"/>
    </row>
    <row r="55" spans="2:7" ht="15.75">
      <c r="B55" s="35">
        <v>43636</v>
      </c>
      <c r="C55" s="22"/>
      <c r="D55" s="22"/>
      <c r="E55" s="3"/>
      <c r="F55" s="36"/>
      <c r="G55" s="2"/>
    </row>
    <row r="56" spans="2:7" ht="15.75">
      <c r="B56" s="35">
        <v>43637</v>
      </c>
      <c r="C56" s="22"/>
      <c r="D56" s="22"/>
      <c r="E56" s="3"/>
      <c r="F56" s="36"/>
      <c r="G56" s="2"/>
    </row>
    <row r="57" spans="2:6" ht="15.75">
      <c r="B57" s="35">
        <v>43638</v>
      </c>
      <c r="C57" s="22"/>
      <c r="D57" s="22"/>
      <c r="E57" s="3"/>
      <c r="F57" s="36"/>
    </row>
    <row r="58" spans="2:6" ht="15.75">
      <c r="B58" s="35">
        <v>43639</v>
      </c>
      <c r="C58" s="22"/>
      <c r="D58" s="22"/>
      <c r="E58" s="3"/>
      <c r="F58" s="36"/>
    </row>
    <row r="59" spans="2:6" ht="15.75">
      <c r="B59" s="35">
        <v>43640</v>
      </c>
      <c r="C59" s="22"/>
      <c r="D59" s="22"/>
      <c r="E59" s="3"/>
      <c r="F59" s="36"/>
    </row>
    <row r="60" spans="2:6" ht="15.75">
      <c r="B60" s="35">
        <v>43641</v>
      </c>
      <c r="C60" s="22"/>
      <c r="D60" s="22"/>
      <c r="E60" s="3"/>
      <c r="F60" s="36"/>
    </row>
    <row r="61" spans="2:6" ht="15.75">
      <c r="B61" s="35">
        <v>43642</v>
      </c>
      <c r="C61" s="22"/>
      <c r="D61" s="22"/>
      <c r="E61" s="3"/>
      <c r="F61" s="36"/>
    </row>
    <row r="62" spans="2:6" ht="15.75">
      <c r="B62" s="35">
        <v>43643</v>
      </c>
      <c r="C62" s="22"/>
      <c r="D62" s="22"/>
      <c r="E62" s="3"/>
      <c r="F62" s="36"/>
    </row>
    <row r="63" spans="2:6" ht="15.75">
      <c r="B63" s="35">
        <v>43643</v>
      </c>
      <c r="C63" s="22"/>
      <c r="D63" s="22"/>
      <c r="E63" s="3"/>
      <c r="F63" s="36"/>
    </row>
    <row r="64" spans="2:6" ht="15.75">
      <c r="B64" s="35">
        <v>43643</v>
      </c>
      <c r="C64" s="22"/>
      <c r="D64" s="22"/>
      <c r="E64" s="3"/>
      <c r="F64" s="36"/>
    </row>
    <row r="65" spans="2:6" ht="15.75">
      <c r="B65" s="35">
        <v>43644</v>
      </c>
      <c r="C65" s="22"/>
      <c r="D65" s="22"/>
      <c r="E65" s="3"/>
      <c r="F65" s="36"/>
    </row>
    <row r="66" spans="2:6" ht="15.75">
      <c r="B66" s="35">
        <v>43645</v>
      </c>
      <c r="C66" s="22"/>
      <c r="D66" s="22"/>
      <c r="E66" s="3"/>
      <c r="F66" s="36"/>
    </row>
    <row r="67" spans="2:6" ht="16.5" thickBot="1">
      <c r="B67" s="37">
        <v>43646</v>
      </c>
      <c r="C67" s="38"/>
      <c r="D67" s="38"/>
      <c r="E67" s="39"/>
      <c r="F67" s="40"/>
    </row>
  </sheetData>
  <mergeCells count="2">
    <mergeCell ref="B2:F3"/>
    <mergeCell ref="B5:F5"/>
  </mergeCells>
  <conditionalFormatting sqref="C9:C1048576">
    <cfRule type="cellIs" priority="2" dxfId="1" operator="between">
      <formula>0.1</formula>
      <formula>99999999999999</formula>
    </cfRule>
  </conditionalFormatting>
  <conditionalFormatting sqref="D9:D1048576">
    <cfRule type="cellIs" priority="1" dxfId="0" operator="between">
      <formula>0.1</formula>
      <formula>999999999999999</formula>
    </cfRule>
  </conditionalFormatting>
  <dataValidations count="1">
    <dataValidation type="list" allowBlank="1" showInputMessage="1" showErrorMessage="1" sqref="F9:F1048576">
      <formula1>'Base Clientes'!$B$3:$B$28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I67"/>
  <sheetViews>
    <sheetView showGridLines="0" workbookViewId="0" topLeftCell="A1">
      <pane xSplit="6" ySplit="8" topLeftCell="G9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ColWidth="11.00390625" defaultRowHeight="15.75"/>
  <cols>
    <col min="3" max="4" width="11.00390625" style="21" customWidth="1"/>
    <col min="5" max="5" width="17.00390625" style="0" bestFit="1" customWidth="1"/>
    <col min="6" max="6" width="15.00390625" style="0" bestFit="1" customWidth="1"/>
    <col min="8" max="8" width="16.625" style="0" bestFit="1" customWidth="1"/>
    <col min="10" max="10" width="12.625" style="0" bestFit="1" customWidth="1"/>
  </cols>
  <sheetData>
    <row r="1" ht="16.5" thickBot="1"/>
    <row r="2" spans="2:9" ht="15.75">
      <c r="B2" s="14" t="s">
        <v>62</v>
      </c>
      <c r="C2" s="15"/>
      <c r="D2" s="15"/>
      <c r="E2" s="15"/>
      <c r="F2" s="16"/>
      <c r="H2" s="41" t="s">
        <v>13</v>
      </c>
      <c r="I2" s="41">
        <v>2020</v>
      </c>
    </row>
    <row r="3" spans="2:6" ht="16.5" thickBot="1">
      <c r="B3" s="17"/>
      <c r="C3" s="18"/>
      <c r="D3" s="18"/>
      <c r="E3" s="18"/>
      <c r="F3" s="19"/>
    </row>
    <row r="5" spans="2:6" ht="19.5">
      <c r="B5" s="20" t="s">
        <v>23</v>
      </c>
      <c r="C5" s="20"/>
      <c r="D5" s="20"/>
      <c r="E5" s="20"/>
      <c r="F5" s="20"/>
    </row>
    <row r="6" spans="2:6" ht="19.5">
      <c r="B6" s="26"/>
      <c r="C6" s="26"/>
      <c r="D6" s="26"/>
      <c r="E6" s="26"/>
      <c r="F6" s="26"/>
    </row>
    <row r="7" spans="3:9" ht="16.5" thickBot="1">
      <c r="C7" s="25">
        <f>SUM(C9:C67)</f>
        <v>17500</v>
      </c>
      <c r="D7" s="25">
        <f>SUM(D9:D67)</f>
        <v>1600</v>
      </c>
      <c r="E7" s="23"/>
      <c r="H7" s="23" t="s">
        <v>24</v>
      </c>
      <c r="I7" s="24">
        <f>C7-D7</f>
        <v>15900</v>
      </c>
    </row>
    <row r="8" spans="2:6" ht="18">
      <c r="B8" s="29" t="s">
        <v>15</v>
      </c>
      <c r="C8" s="30" t="s">
        <v>16</v>
      </c>
      <c r="D8" s="30" t="s">
        <v>17</v>
      </c>
      <c r="E8" s="31" t="s">
        <v>18</v>
      </c>
      <c r="F8" s="32" t="s">
        <v>19</v>
      </c>
    </row>
    <row r="9" spans="2:6" ht="15.75">
      <c r="B9" s="33">
        <v>43647</v>
      </c>
      <c r="C9" s="27"/>
      <c r="D9" s="27">
        <v>1000</v>
      </c>
      <c r="E9" s="28" t="s">
        <v>22</v>
      </c>
      <c r="F9" s="34" t="s">
        <v>26</v>
      </c>
    </row>
    <row r="10" spans="2:6" ht="15.75">
      <c r="B10" s="35">
        <v>43648</v>
      </c>
      <c r="C10" s="22">
        <v>5000</v>
      </c>
      <c r="D10" s="22"/>
      <c r="E10" s="3" t="s">
        <v>53</v>
      </c>
      <c r="F10" s="36" t="s">
        <v>26</v>
      </c>
    </row>
    <row r="11" spans="2:6" ht="15.75">
      <c r="B11" s="35">
        <v>43649</v>
      </c>
      <c r="C11" s="22"/>
      <c r="D11" s="22">
        <v>200</v>
      </c>
      <c r="E11" s="3" t="s">
        <v>21</v>
      </c>
      <c r="F11" s="36" t="s">
        <v>28</v>
      </c>
    </row>
    <row r="12" spans="2:6" ht="15.75">
      <c r="B12" s="35">
        <v>43650</v>
      </c>
      <c r="C12" s="22"/>
      <c r="D12" s="22">
        <v>300</v>
      </c>
      <c r="E12" s="3" t="s">
        <v>54</v>
      </c>
      <c r="F12" s="36" t="s">
        <v>27</v>
      </c>
    </row>
    <row r="13" spans="2:6" ht="15.75">
      <c r="B13" s="35">
        <v>43651</v>
      </c>
      <c r="C13" s="22"/>
      <c r="D13" s="22">
        <v>100</v>
      </c>
      <c r="E13" s="3" t="s">
        <v>55</v>
      </c>
      <c r="F13" s="36" t="s">
        <v>27</v>
      </c>
    </row>
    <row r="14" spans="2:6" ht="15.75">
      <c r="B14" s="35">
        <v>43651</v>
      </c>
      <c r="C14" s="22">
        <v>5500</v>
      </c>
      <c r="D14" s="22"/>
      <c r="E14" s="3" t="s">
        <v>20</v>
      </c>
      <c r="F14" s="36" t="s">
        <v>27</v>
      </c>
    </row>
    <row r="15" spans="2:6" ht="15.75">
      <c r="B15" s="35">
        <v>43652</v>
      </c>
      <c r="C15" s="22">
        <v>3000</v>
      </c>
      <c r="D15" s="22"/>
      <c r="E15" s="3" t="s">
        <v>20</v>
      </c>
      <c r="F15" s="36" t="s">
        <v>28</v>
      </c>
    </row>
    <row r="16" spans="2:6" ht="15.75">
      <c r="B16" s="35">
        <v>43652</v>
      </c>
      <c r="C16" s="22">
        <v>4000</v>
      </c>
      <c r="D16" s="22"/>
      <c r="E16" s="3" t="s">
        <v>20</v>
      </c>
      <c r="F16" s="36" t="s">
        <v>31</v>
      </c>
    </row>
    <row r="17" spans="2:6" ht="15.75">
      <c r="B17" s="35">
        <v>43653</v>
      </c>
      <c r="C17" s="22"/>
      <c r="D17" s="22"/>
      <c r="E17" s="3"/>
      <c r="F17" s="36"/>
    </row>
    <row r="18" spans="2:6" ht="15.75">
      <c r="B18" s="35">
        <v>43653</v>
      </c>
      <c r="C18" s="22"/>
      <c r="D18" s="22"/>
      <c r="E18" s="3"/>
      <c r="F18" s="36"/>
    </row>
    <row r="19" spans="2:6" ht="15.75">
      <c r="B19" s="35">
        <v>43653</v>
      </c>
      <c r="C19" s="22"/>
      <c r="D19" s="22"/>
      <c r="E19" s="3"/>
      <c r="F19" s="36"/>
    </row>
    <row r="20" spans="2:6" ht="15.75">
      <c r="B20" s="35">
        <v>43653</v>
      </c>
      <c r="C20" s="22"/>
      <c r="D20" s="22"/>
      <c r="E20" s="3"/>
      <c r="F20" s="36"/>
    </row>
    <row r="21" spans="2:6" ht="15.75">
      <c r="B21" s="35">
        <v>43653</v>
      </c>
      <c r="C21" s="22"/>
      <c r="D21" s="22"/>
      <c r="E21" s="3"/>
      <c r="F21" s="36"/>
    </row>
    <row r="22" spans="2:6" ht="15.75">
      <c r="B22" s="35">
        <v>43653</v>
      </c>
      <c r="C22" s="22"/>
      <c r="D22" s="22"/>
      <c r="E22" s="3"/>
      <c r="F22" s="36"/>
    </row>
    <row r="23" spans="2:6" ht="15.75">
      <c r="B23" s="35">
        <v>43654</v>
      </c>
      <c r="C23" s="22"/>
      <c r="D23" s="22"/>
      <c r="E23" s="3"/>
      <c r="F23" s="36"/>
    </row>
    <row r="24" spans="2:6" ht="15.75">
      <c r="B24" s="35">
        <v>43654</v>
      </c>
      <c r="C24" s="22"/>
      <c r="D24" s="22"/>
      <c r="E24" s="3"/>
      <c r="F24" s="36"/>
    </row>
    <row r="25" spans="2:6" ht="15.75">
      <c r="B25" s="35">
        <v>43654</v>
      </c>
      <c r="C25" s="22"/>
      <c r="D25" s="22"/>
      <c r="E25" s="3"/>
      <c r="F25" s="36"/>
    </row>
    <row r="26" spans="2:6" ht="15.75">
      <c r="B26" s="35">
        <v>43654</v>
      </c>
      <c r="C26" s="22"/>
      <c r="D26" s="22"/>
      <c r="E26" s="3"/>
      <c r="F26" s="36"/>
    </row>
    <row r="27" spans="2:6" ht="15.75">
      <c r="B27" s="35">
        <v>43655</v>
      </c>
      <c r="C27" s="22"/>
      <c r="D27" s="22"/>
      <c r="E27" s="3"/>
      <c r="F27" s="36"/>
    </row>
    <row r="28" spans="2:6" ht="15.75">
      <c r="B28" s="35">
        <v>43656</v>
      </c>
      <c r="C28" s="22"/>
      <c r="D28" s="22"/>
      <c r="E28" s="3"/>
      <c r="F28" s="36"/>
    </row>
    <row r="29" spans="2:6" ht="15.75">
      <c r="B29" s="35">
        <v>43657</v>
      </c>
      <c r="C29" s="22"/>
      <c r="D29" s="22"/>
      <c r="E29" s="3"/>
      <c r="F29" s="36"/>
    </row>
    <row r="30" spans="2:6" ht="15.75">
      <c r="B30" s="35">
        <v>43657</v>
      </c>
      <c r="C30" s="22"/>
      <c r="D30" s="22"/>
      <c r="E30" s="3"/>
      <c r="F30" s="36"/>
    </row>
    <row r="31" spans="2:6" ht="15.75">
      <c r="B31" s="35">
        <v>43657</v>
      </c>
      <c r="C31" s="22"/>
      <c r="D31" s="22"/>
      <c r="E31" s="3"/>
      <c r="F31" s="36"/>
    </row>
    <row r="32" spans="2:6" ht="15.75">
      <c r="B32" s="35">
        <v>43657</v>
      </c>
      <c r="C32" s="22"/>
      <c r="D32" s="22"/>
      <c r="E32" s="3"/>
      <c r="F32" s="36"/>
    </row>
    <row r="33" spans="2:6" ht="15.75">
      <c r="B33" s="35">
        <v>43658</v>
      </c>
      <c r="C33" s="22"/>
      <c r="D33" s="22"/>
      <c r="E33" s="3"/>
      <c r="F33" s="36"/>
    </row>
    <row r="34" spans="2:6" ht="15.75">
      <c r="B34" s="35">
        <v>43659</v>
      </c>
      <c r="C34" s="22"/>
      <c r="D34" s="22"/>
      <c r="E34" s="3"/>
      <c r="F34" s="36"/>
    </row>
    <row r="35" spans="2:6" ht="15.75">
      <c r="B35" s="35">
        <v>43660</v>
      </c>
      <c r="C35" s="22"/>
      <c r="D35" s="22"/>
      <c r="E35" s="3"/>
      <c r="F35" s="36"/>
    </row>
    <row r="36" spans="2:6" ht="15.75">
      <c r="B36" s="35">
        <v>43660</v>
      </c>
      <c r="C36" s="22"/>
      <c r="D36" s="22"/>
      <c r="E36" s="3"/>
      <c r="F36" s="36"/>
    </row>
    <row r="37" spans="2:6" ht="15.75">
      <c r="B37" s="35">
        <v>43660</v>
      </c>
      <c r="C37" s="22"/>
      <c r="D37" s="22"/>
      <c r="E37" s="3"/>
      <c r="F37" s="36"/>
    </row>
    <row r="38" spans="2:6" ht="15.75">
      <c r="B38" s="35">
        <v>43661</v>
      </c>
      <c r="C38" s="22"/>
      <c r="D38" s="22"/>
      <c r="E38" s="3"/>
      <c r="F38" s="36"/>
    </row>
    <row r="39" spans="2:6" ht="15.75">
      <c r="B39" s="35">
        <v>43661</v>
      </c>
      <c r="C39" s="22"/>
      <c r="D39" s="22"/>
      <c r="E39" s="3"/>
      <c r="F39" s="36"/>
    </row>
    <row r="40" spans="2:6" ht="15.75">
      <c r="B40" s="35">
        <v>43661</v>
      </c>
      <c r="C40" s="22"/>
      <c r="D40" s="22"/>
      <c r="E40" s="3"/>
      <c r="F40" s="36"/>
    </row>
    <row r="41" spans="2:6" ht="15.75">
      <c r="B41" s="35">
        <v>43661</v>
      </c>
      <c r="C41" s="22"/>
      <c r="D41" s="22"/>
      <c r="E41" s="3"/>
      <c r="F41" s="36"/>
    </row>
    <row r="42" spans="2:6" ht="15.75">
      <c r="B42" s="35">
        <v>43661</v>
      </c>
      <c r="C42" s="22"/>
      <c r="D42" s="22"/>
      <c r="E42" s="3"/>
      <c r="F42" s="36"/>
    </row>
    <row r="43" spans="2:6" ht="15.75">
      <c r="B43" s="35">
        <v>43661</v>
      </c>
      <c r="C43" s="22"/>
      <c r="D43" s="22"/>
      <c r="E43" s="3"/>
      <c r="F43" s="36"/>
    </row>
    <row r="44" spans="2:6" ht="15.75">
      <c r="B44" s="35">
        <v>43662</v>
      </c>
      <c r="C44" s="22"/>
      <c r="D44" s="22"/>
      <c r="E44" s="3"/>
      <c r="F44" s="36"/>
    </row>
    <row r="45" spans="2:6" ht="15.75">
      <c r="B45" s="35">
        <v>43662</v>
      </c>
      <c r="C45" s="22"/>
      <c r="D45" s="22"/>
      <c r="E45" s="3"/>
      <c r="F45" s="36"/>
    </row>
    <row r="46" spans="2:6" ht="15.75">
      <c r="B46" s="35">
        <v>43663</v>
      </c>
      <c r="C46" s="22"/>
      <c r="D46" s="22"/>
      <c r="E46" s="3"/>
      <c r="F46" s="36"/>
    </row>
    <row r="47" spans="2:6" ht="15.75">
      <c r="B47" s="35">
        <v>43663</v>
      </c>
      <c r="C47" s="22"/>
      <c r="D47" s="22"/>
      <c r="E47" s="3"/>
      <c r="F47" s="36"/>
    </row>
    <row r="48" spans="2:6" ht="15.75">
      <c r="B48" s="35">
        <v>43663</v>
      </c>
      <c r="C48" s="22"/>
      <c r="D48" s="22"/>
      <c r="E48" s="3"/>
      <c r="F48" s="36"/>
    </row>
    <row r="49" spans="2:6" ht="15.75">
      <c r="B49" s="35">
        <v>43663</v>
      </c>
      <c r="C49" s="22"/>
      <c r="D49" s="22"/>
      <c r="E49" s="3"/>
      <c r="F49" s="36"/>
    </row>
    <row r="50" spans="2:6" ht="15.75">
      <c r="B50" s="35">
        <v>43664</v>
      </c>
      <c r="C50" s="22"/>
      <c r="D50" s="22"/>
      <c r="E50" s="3"/>
      <c r="F50" s="36"/>
    </row>
    <row r="51" spans="2:6" ht="15.75">
      <c r="B51" s="35">
        <v>43664</v>
      </c>
      <c r="C51" s="22"/>
      <c r="D51" s="22"/>
      <c r="E51" s="3"/>
      <c r="F51" s="36"/>
    </row>
    <row r="52" spans="2:6" ht="15.75">
      <c r="B52" s="35">
        <v>43664</v>
      </c>
      <c r="C52" s="22"/>
      <c r="D52" s="22"/>
      <c r="E52" s="3"/>
      <c r="F52" s="36"/>
    </row>
    <row r="53" spans="2:6" ht="15.75">
      <c r="B53" s="35">
        <v>43664</v>
      </c>
      <c r="C53" s="22"/>
      <c r="D53" s="22"/>
      <c r="E53" s="3"/>
      <c r="F53" s="36"/>
    </row>
    <row r="54" spans="2:6" ht="15.75">
      <c r="B54" s="35">
        <v>43665</v>
      </c>
      <c r="C54" s="22"/>
      <c r="D54" s="22"/>
      <c r="E54" s="3"/>
      <c r="F54" s="36"/>
    </row>
    <row r="55" spans="2:7" ht="15.75">
      <c r="B55" s="35">
        <v>43666</v>
      </c>
      <c r="C55" s="22"/>
      <c r="D55" s="22"/>
      <c r="E55" s="3"/>
      <c r="F55" s="36"/>
      <c r="G55" s="2"/>
    </row>
    <row r="56" spans="2:7" ht="15.75">
      <c r="B56" s="35">
        <v>43667</v>
      </c>
      <c r="C56" s="22"/>
      <c r="D56" s="22"/>
      <c r="E56" s="3"/>
      <c r="F56" s="36"/>
      <c r="G56" s="2"/>
    </row>
    <row r="57" spans="2:6" ht="15.75">
      <c r="B57" s="35">
        <v>43668</v>
      </c>
      <c r="C57" s="22"/>
      <c r="D57" s="22"/>
      <c r="E57" s="3"/>
      <c r="F57" s="36"/>
    </row>
    <row r="58" spans="2:6" ht="15.75">
      <c r="B58" s="35">
        <v>43669</v>
      </c>
      <c r="C58" s="22"/>
      <c r="D58" s="22"/>
      <c r="E58" s="3"/>
      <c r="F58" s="36"/>
    </row>
    <row r="59" spans="2:6" ht="15.75">
      <c r="B59" s="35">
        <v>43670</v>
      </c>
      <c r="C59" s="22"/>
      <c r="D59" s="22"/>
      <c r="E59" s="3"/>
      <c r="F59" s="36"/>
    </row>
    <row r="60" spans="2:6" ht="15.75">
      <c r="B60" s="35">
        <v>43671</v>
      </c>
      <c r="C60" s="22"/>
      <c r="D60" s="22"/>
      <c r="E60" s="3"/>
      <c r="F60" s="36"/>
    </row>
    <row r="61" spans="2:6" ht="15.75">
      <c r="B61" s="35">
        <v>43672</v>
      </c>
      <c r="C61" s="22"/>
      <c r="D61" s="22"/>
      <c r="E61" s="3"/>
      <c r="F61" s="36"/>
    </row>
    <row r="62" spans="2:6" ht="15.75">
      <c r="B62" s="35">
        <v>43673</v>
      </c>
      <c r="C62" s="22"/>
      <c r="D62" s="22"/>
      <c r="E62" s="3"/>
      <c r="F62" s="36"/>
    </row>
    <row r="63" spans="2:6" ht="15.75">
      <c r="B63" s="35">
        <v>43673</v>
      </c>
      <c r="C63" s="22"/>
      <c r="D63" s="22"/>
      <c r="E63" s="3"/>
      <c r="F63" s="36"/>
    </row>
    <row r="64" spans="2:6" ht="15.75">
      <c r="B64" s="35">
        <v>43673</v>
      </c>
      <c r="C64" s="22"/>
      <c r="D64" s="22"/>
      <c r="E64" s="3"/>
      <c r="F64" s="36"/>
    </row>
    <row r="65" spans="2:6" ht="15.75">
      <c r="B65" s="35">
        <v>43674</v>
      </c>
      <c r="C65" s="22"/>
      <c r="D65" s="22"/>
      <c r="E65" s="3"/>
      <c r="F65" s="36"/>
    </row>
    <row r="66" spans="2:6" ht="15.75">
      <c r="B66" s="35">
        <v>43675</v>
      </c>
      <c r="C66" s="22"/>
      <c r="D66" s="22"/>
      <c r="E66" s="3"/>
      <c r="F66" s="36"/>
    </row>
    <row r="67" spans="2:6" ht="16.5" thickBot="1">
      <c r="B67" s="37">
        <v>43676</v>
      </c>
      <c r="C67" s="38"/>
      <c r="D67" s="38"/>
      <c r="E67" s="39"/>
      <c r="F67" s="40"/>
    </row>
  </sheetData>
  <mergeCells count="2">
    <mergeCell ref="B2:F3"/>
    <mergeCell ref="B5:F5"/>
  </mergeCells>
  <conditionalFormatting sqref="C9:C1048576">
    <cfRule type="cellIs" priority="2" dxfId="1" operator="between">
      <formula>0.1</formula>
      <formula>99999999999999</formula>
    </cfRule>
  </conditionalFormatting>
  <conditionalFormatting sqref="D9:D1048576">
    <cfRule type="cellIs" priority="1" dxfId="0" operator="between">
      <formula>0.1</formula>
      <formula>999999999999999</formula>
    </cfRule>
  </conditionalFormatting>
  <dataValidations count="1">
    <dataValidation type="list" allowBlank="1" showInputMessage="1" showErrorMessage="1" sqref="F9:F1048576">
      <formula1>'Base Clientes'!$B$3:$B$28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sofia.fauda@gmail.com</dc:creator>
  <cp:keywords/>
  <dc:description/>
  <cp:lastModifiedBy>Lajnis Alejandro ARBA</cp:lastModifiedBy>
  <dcterms:created xsi:type="dcterms:W3CDTF">2019-11-05T16:32:38Z</dcterms:created>
  <dcterms:modified xsi:type="dcterms:W3CDTF">2020-05-23T23:19:25Z</dcterms:modified>
  <cp:category/>
  <cp:version/>
  <cp:contentType/>
  <cp:contentStatus/>
</cp:coreProperties>
</file>