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Cashflow proyectad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<sst xmlns="http://schemas.openxmlformats.org/spreadsheetml/2006/main" count="63" uniqueCount="44">
  <si>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 xml:space="preserve">Martu y Marian </t>
  </si>
  <si>
    <t>Sol &amp; Nacho</t>
  </si>
  <si>
    <t>Elena</t>
  </si>
  <si>
    <t>Bautismo</t>
  </si>
  <si>
    <t>Pau &amp; Toto</t>
  </si>
  <si>
    <t>Coqui &amp; Fede</t>
  </si>
  <si>
    <t>Romi y Tomi</t>
  </si>
  <si>
    <t>Dana &amp; Pato</t>
  </si>
  <si>
    <t>Vicky &amp;Marian</t>
  </si>
  <si>
    <t>Denisa &amp; Marcos</t>
  </si>
  <si>
    <t>Belu &amp; Mario</t>
  </si>
  <si>
    <t>Boda Honorarios</t>
  </si>
  <si>
    <t>Cyn &amp; Ari</t>
  </si>
  <si>
    <t>Agus &amp; Edu</t>
  </si>
  <si>
    <t>Mila &amp; Marcos</t>
  </si>
  <si>
    <t>Vicky y Tom</t>
  </si>
  <si>
    <t>Lau &amp; Edu</t>
  </si>
  <si>
    <t>Belen &amp; Lucas</t>
  </si>
  <si>
    <t>Eli &amp; Lean</t>
  </si>
  <si>
    <t>Romi &amp; Marian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</si>
  <si>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</si>
  <si>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</si>
  <si>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</si>
  <si>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</si>
  <si>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</si>
  <si>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</si>
  <si>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</si>
  <si>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</si>
  <si>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</si>
  <si>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</si>
  <si>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</si>
  <si>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</si>
  <si>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Totales</t>
  </si>
  <si>
    <t>Evento</t>
  </si>
  <si>
    <t>Tipo</t>
  </si>
  <si>
    <t>Fecha</t>
  </si>
  <si>
    <r>
      <rPr>
        <sz val="26"/>
        <color theme="1"/>
        <rFont val="Calibri (Cuerpo)_x0000_"/>
        <family val="2"/>
      </rPr>
      <t>Previsión cobros</t>
    </r>
    <r>
      <rPr>
        <sz val="12"/>
        <color theme="1"/>
        <rFont val="Calibri"/>
        <family val="2"/>
        <scheme val="minor"/>
      </rPr>
      <t xml:space="preserve"> </t>
    </r>
  </si>
  <si>
    <t>Ale y Lara</t>
  </si>
  <si>
    <t>Boda</t>
  </si>
  <si>
    <t>Daniela y Marian</t>
  </si>
  <si>
    <t>Ano:</t>
  </si>
  <si>
    <t>TC ref</t>
  </si>
  <si>
    <t>Objetivo</t>
  </si>
  <si>
    <t>Desvio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</si>
</sst>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 (Cuerpo)_x0000_"/>
      <family val="2"/>
    </font>
    <font>
      <b/>
      <sz val="12"/>
      <color theme="1"/>
      <name val="Calibri"/>
      <family val="2"/>
      <scheme val="minor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167" fontId="0" fillId="3" borderId="4" xfId="18" applyNumberFormat="1" applyFont="1" applyFill="1" applyBorder="1"/>
    <xf numFmtId="167" fontId="0" fillId="0" borderId="4" xfId="18" applyNumberFormat="1" applyFont="1" applyBorder="1"/>
    <xf numFmtId="167" fontId="0" fillId="0" borderId="5" xfId="18" applyNumberFormat="1" applyFont="1" applyBorder="1"/>
    <xf numFmtId="167" fontId="0" fillId="0" borderId="0" xfId="18" applyNumberFormat="1" applyFont="1"/>
    <xf numFmtId="167" fontId="0" fillId="4" borderId="4" xfId="18" applyNumberFormat="1" applyFont="1" applyFill="1" applyBorder="1"/>
    <xf numFmtId="167" fontId="0" fillId="4" borderId="5" xfId="18" applyNumberFormat="1" applyFont="1" applyFill="1" applyBorder="1"/>
    <xf numFmtId="14" fontId="5" fillId="3" borderId="6" xfId="0" applyNumberFormat="1" applyFont="1" applyFill="1" applyBorder="1"/>
    <xf numFmtId="0" fontId="5" fillId="3" borderId="4" xfId="0" applyFont="1" applyFill="1" applyBorder="1"/>
    <xf numFmtId="0" fontId="5" fillId="3" borderId="6" xfId="0" applyFont="1" applyFill="1" applyBorder="1" applyAlignment="1">
      <alignment horizontal="center"/>
    </xf>
    <xf numFmtId="0" fontId="5" fillId="5" borderId="0" xfId="0" applyFont="1" applyFill="1" applyBorder="1"/>
    <xf numFmtId="0" fontId="5" fillId="6" borderId="0" xfId="0" applyFont="1" applyFill="1" applyBorder="1"/>
    <xf numFmtId="167" fontId="0" fillId="5" borderId="0" xfId="0" applyNumberFormat="1" applyFill="1"/>
    <xf numFmtId="9" fontId="0" fillId="0" borderId="0" xfId="15" applyFont="1"/>
    <xf numFmtId="167" fontId="0" fillId="0" borderId="0" xfId="0" applyNumberFormat="1" applyFill="1"/>
    <xf numFmtId="167" fontId="0" fillId="0" borderId="0" xfId="18" applyNumberFormat="1" applyFont="1" applyBorder="1"/>
    <xf numFmtId="14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7" fontId="0" fillId="0" borderId="0" xfId="18" applyNumberFormat="1" applyFont="1" applyFill="1" applyBorder="1"/>
    <xf numFmtId="167" fontId="0" fillId="6" borderId="0" xfId="18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Objetivo</c:v>
          </c:tx>
          <c:spPr>
            <a:noFill/>
            <a:ln w="34925">
              <a:solidFill>
                <a:schemeClr val="accent2"/>
              </a:solidFill>
              <a:prstDash val="sys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'Cashflow proyectado'!$F$7:$Q$7</c:f>
              <c:strCache/>
            </c:strRef>
          </c:cat>
          <c:val>
            <c:numRef>
              <c:f>'Cashflow proyectado'!$F$31:$Q$31</c:f>
              <c:numCache/>
            </c:numRef>
          </c:val>
        </c:ser>
        <c:axId val="3602648"/>
        <c:axId val="32423833"/>
      </c:barChart>
      <c:barChart>
        <c:barDir val="col"/>
        <c:grouping val="clustered"/>
        <c:varyColors val="0"/>
        <c:ser>
          <c:idx val="0"/>
          <c:order val="1"/>
          <c:tx>
            <c:v>Ingreso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'Cashflow proyectado'!$F$7:$Q$7</c:f>
              <c:strCache/>
            </c:strRef>
          </c:cat>
          <c:val>
            <c:numRef>
              <c:f>'Cashflow proyectado'!$F$29:$Q$29</c:f>
              <c:numCache/>
            </c:numRef>
          </c:val>
        </c:ser>
        <c:overlap val="-2"/>
        <c:gapWidth val="183"/>
        <c:axId val="23379042"/>
        <c:axId val="9084787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  <c:max val="2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02648"/>
        <c:crosses val="autoZero"/>
        <c:crossBetween val="between"/>
        <c:dispUnits/>
      </c:valAx>
      <c:catAx>
        <c:axId val="23379042"/>
        <c:scaling>
          <c:orientation val="minMax"/>
        </c:scaling>
        <c:axPos val="b"/>
        <c:delete val="1"/>
        <c:majorTickMark val="out"/>
        <c:minorTickMark val="none"/>
        <c:tickLblPos val="nextTo"/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  <c:max val="200000"/>
        </c:scaling>
        <c:axPos val="l"/>
        <c:delete val="0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3790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33</xdr:row>
      <xdr:rowOff>114300</xdr:rowOff>
    </xdr:from>
    <xdr:to>
      <xdr:col>17</xdr:col>
      <xdr:colOff>38100</xdr:colOff>
      <xdr:row>44</xdr:row>
      <xdr:rowOff>9525</xdr:rowOff>
    </xdr:to>
    <xdr:graphicFrame macro="">
      <xdr:nvGraphicFramePr>
        <xdr:cNvPr id="2" name="Chart 1"/>
        <xdr:cNvGraphicFramePr/>
      </xdr:nvGraphicFramePr>
      <xdr:xfrm>
        <a:off x="4467225" y="6762750"/>
        <a:ext cx="105251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showGridLines="0" tabSelected="1" zoomScale="70" zoomScaleNormal="70" workbookViewId="0" topLeftCell="A1">
      <selection activeCell="F32" sqref="F32"/>
    </sheetView>
  </sheetViews>
  <sheetFormatPr defaultColWidth="11.00390625" defaultRowHeight="15.75"/>
  <cols>
    <col min="1" max="1" width="3.00390625" style="0" customWidth="1"/>
    <col min="3" max="3" width="19.125" style="0" bestFit="1" customWidth="1"/>
    <col min="4" max="4" width="15.00390625" style="0" bestFit="1" customWidth="1"/>
    <col min="14" max="14" width="13.50390625" style="0" bestFit="1" customWidth="1"/>
    <col min="15" max="15" width="10.375" style="0" bestFit="1" customWidth="1"/>
    <col min="16" max="16" width="13.125" style="0" bestFit="1" customWidth="1"/>
    <col min="17" max="17" width="12.125" style="0" bestFit="1" customWidth="1"/>
  </cols>
  <sheetData>
    <row r="2" spans="3:18" ht="15.75">
      <c r="C2" s="4" t="s">
        <v>36</v>
      </c>
      <c r="D2" s="4"/>
      <c r="E2" s="4"/>
      <c r="F2" s="4"/>
      <c r="Q2" t="s">
        <v>41</v>
      </c>
      <c r="R2">
        <v>117</v>
      </c>
    </row>
    <row r="3" spans="3:6" ht="15.75">
      <c r="C3" s="4"/>
      <c r="D3" s="4"/>
      <c r="E3" s="4"/>
      <c r="F3" s="4"/>
    </row>
    <row r="5" spans="2:3" ht="15.75">
      <c r="B5" s="5" t="s">
        <v>40</v>
      </c>
      <c r="C5" s="5">
        <v>2020</v>
      </c>
    </row>
    <row r="6" ht="16.5" thickBot="1"/>
    <row r="7" spans="2:17" ht="18.75">
      <c r="B7" s="3" t="s">
        <v>35</v>
      </c>
      <c r="C7" s="3" t="s">
        <v>34</v>
      </c>
      <c r="D7" s="2" t="s">
        <v>33</v>
      </c>
      <c r="E7" s="2" t="s">
        <v>32</v>
      </c>
      <c r="F7" s="2" t="s">
        <v>31</v>
      </c>
      <c r="G7" s="2" t="s">
        <v>30</v>
      </c>
      <c r="H7" s="2" t="s">
        <v>29</v>
      </c>
      <c r="I7" s="2" t="s">
        <v>28</v>
      </c>
      <c r="J7" s="2" t="s">
        <v>27</v>
      </c>
      <c r="K7" s="2" t="s">
        <v>26</v>
      </c>
      <c r="L7" s="2" t="s">
        <v>25</v>
      </c>
      <c r="M7" s="2" t="s">
        <v>24</v>
      </c>
      <c r="N7" s="2" t="s">
        <v>23</v>
      </c>
      <c r="O7" s="2" t="s">
        <v>22</v>
      </c>
      <c r="P7" s="2" t="s">
        <v>21</v>
      </c>
      <c r="Q7" s="1" t="s">
        <v>20</v>
      </c>
    </row>
    <row r="8" spans="2:17" s="9" customFormat="1" ht="15.75">
      <c r="B8" s="12">
        <v>43800</v>
      </c>
      <c r="C8" s="14" t="s">
        <v>38</v>
      </c>
      <c r="D8" s="13" t="s">
        <v>39</v>
      </c>
      <c r="E8" s="6">
        <f>SUM(F8:Q8)</f>
        <v>10000</v>
      </c>
      <c r="F8" s="7">
        <v>10000</v>
      </c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2:17" s="9" customFormat="1" ht="15.75">
      <c r="B9" s="12">
        <v>43862</v>
      </c>
      <c r="C9" s="14" t="s">
        <v>38</v>
      </c>
      <c r="D9" s="13" t="s">
        <v>19</v>
      </c>
      <c r="E9" s="6">
        <f>SUM(F9:Q9)</f>
        <v>155000</v>
      </c>
      <c r="F9" s="7"/>
      <c r="G9" s="7"/>
      <c r="H9" s="7"/>
      <c r="I9" s="7">
        <v>100000</v>
      </c>
      <c r="J9" s="7">
        <v>30000</v>
      </c>
      <c r="K9" s="7">
        <v>25000</v>
      </c>
      <c r="L9" s="7"/>
      <c r="M9" s="7"/>
      <c r="N9" s="7"/>
      <c r="O9" s="7"/>
      <c r="P9" s="7"/>
      <c r="Q9" s="8"/>
    </row>
    <row r="10" spans="2:17" s="9" customFormat="1" ht="15.75">
      <c r="B10" s="12">
        <v>43876</v>
      </c>
      <c r="C10" s="14" t="s">
        <v>38</v>
      </c>
      <c r="D10" s="13" t="s">
        <v>18</v>
      </c>
      <c r="E10" s="6">
        <f aca="true" t="shared" si="0" ref="E10:E28">SUM(F10:Q10)</f>
        <v>20000</v>
      </c>
      <c r="F10" s="7"/>
      <c r="G10" s="7">
        <v>20000</v>
      </c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s="9" customFormat="1" ht="15.75">
      <c r="B11" s="12">
        <v>43885</v>
      </c>
      <c r="C11" s="14" t="s">
        <v>38</v>
      </c>
      <c r="D11" s="13" t="s">
        <v>17</v>
      </c>
      <c r="E11" s="6">
        <f t="shared" si="0"/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2:17" s="9" customFormat="1" ht="15.75">
      <c r="B12" s="12">
        <v>43911</v>
      </c>
      <c r="C12" s="14" t="s">
        <v>38</v>
      </c>
      <c r="D12" s="13" t="s">
        <v>16</v>
      </c>
      <c r="E12" s="6">
        <f t="shared" si="0"/>
        <v>500</v>
      </c>
      <c r="F12" s="7"/>
      <c r="G12" s="7"/>
      <c r="H12" s="7">
        <v>500</v>
      </c>
      <c r="I12" s="7"/>
      <c r="J12" s="7"/>
      <c r="K12" s="7"/>
      <c r="L12" s="7"/>
      <c r="M12" s="7"/>
      <c r="N12" s="7"/>
      <c r="O12" s="7"/>
      <c r="P12" s="7"/>
      <c r="Q12" s="8"/>
    </row>
    <row r="13" spans="2:17" s="9" customFormat="1" ht="15.75">
      <c r="B13" s="12">
        <v>43912</v>
      </c>
      <c r="C13" s="14" t="s">
        <v>38</v>
      </c>
      <c r="D13" s="13" t="s">
        <v>15</v>
      </c>
      <c r="E13" s="6">
        <f t="shared" si="0"/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2:17" s="9" customFormat="1" ht="15.75">
      <c r="B14" s="12">
        <v>43925</v>
      </c>
      <c r="C14" s="14" t="s">
        <v>38</v>
      </c>
      <c r="D14" s="13" t="s">
        <v>14</v>
      </c>
      <c r="E14" s="6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s="9" customFormat="1" ht="15.75">
      <c r="B15" s="12">
        <v>43939</v>
      </c>
      <c r="C15" s="14" t="s">
        <v>38</v>
      </c>
      <c r="D15" s="13" t="s">
        <v>13</v>
      </c>
      <c r="E15" s="6">
        <f t="shared" si="0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2:17" s="9" customFormat="1" ht="15.75">
      <c r="B16" s="12">
        <v>43960</v>
      </c>
      <c r="C16" s="14" t="s">
        <v>38</v>
      </c>
      <c r="D16" s="13" t="s">
        <v>12</v>
      </c>
      <c r="E16" s="6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2:17" s="9" customFormat="1" ht="15.75">
      <c r="B17" s="12">
        <v>44023</v>
      </c>
      <c r="C17" s="14" t="s">
        <v>38</v>
      </c>
      <c r="D17" s="13" t="s">
        <v>11</v>
      </c>
      <c r="E17" s="6">
        <f t="shared" si="0"/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2:17" s="9" customFormat="1" ht="15.75">
      <c r="B18" s="12">
        <v>44059</v>
      </c>
      <c r="C18" s="14" t="s">
        <v>38</v>
      </c>
      <c r="D18" s="13" t="s">
        <v>10</v>
      </c>
      <c r="E18" s="6">
        <f t="shared" si="0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2:17" s="9" customFormat="1" ht="15.75">
      <c r="B19" s="12">
        <v>44093</v>
      </c>
      <c r="C19" s="14" t="s">
        <v>38</v>
      </c>
      <c r="D19" s="13" t="s">
        <v>9</v>
      </c>
      <c r="E19" s="6">
        <f t="shared" si="0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s="9" customFormat="1" ht="15.75">
      <c r="B20" s="12">
        <v>44115</v>
      </c>
      <c r="C20" s="14" t="s">
        <v>38</v>
      </c>
      <c r="D20" s="13" t="s">
        <v>8</v>
      </c>
      <c r="E20" s="6">
        <f t="shared" si="0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2:17" s="9" customFormat="1" ht="15.75">
      <c r="B21" s="12">
        <v>44127</v>
      </c>
      <c r="C21" s="14" t="s">
        <v>38</v>
      </c>
      <c r="D21" s="13" t="s">
        <v>7</v>
      </c>
      <c r="E21" s="6">
        <f t="shared" si="0"/>
        <v>100000</v>
      </c>
      <c r="F21" s="7"/>
      <c r="G21" s="7"/>
      <c r="H21" s="7"/>
      <c r="I21" s="7"/>
      <c r="J21" s="7"/>
      <c r="K21" s="7"/>
      <c r="L21" s="7">
        <v>100000</v>
      </c>
      <c r="M21" s="7"/>
      <c r="N21" s="7"/>
      <c r="O21" s="7"/>
      <c r="P21" s="7"/>
      <c r="Q21" s="8"/>
    </row>
    <row r="22" spans="2:17" s="9" customFormat="1" ht="15.75">
      <c r="B22" s="12">
        <v>44135</v>
      </c>
      <c r="C22" s="14" t="s">
        <v>38</v>
      </c>
      <c r="D22" s="13" t="s">
        <v>6</v>
      </c>
      <c r="E22" s="6">
        <f t="shared" si="0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2:17" s="9" customFormat="1" ht="15.75">
      <c r="B23" s="12">
        <v>44142</v>
      </c>
      <c r="C23" s="14" t="s">
        <v>38</v>
      </c>
      <c r="D23" s="13" t="s">
        <v>5</v>
      </c>
      <c r="E23" s="6">
        <f t="shared" si="0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s="9" customFormat="1" ht="15.75">
      <c r="B24" s="12">
        <v>44165</v>
      </c>
      <c r="C24" s="14" t="s">
        <v>38</v>
      </c>
      <c r="D24" s="13" t="s">
        <v>4</v>
      </c>
      <c r="E24" s="6">
        <f t="shared" si="0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 s="9" customFormat="1" ht="15.75">
      <c r="B25" s="12">
        <v>44136</v>
      </c>
      <c r="C25" s="14" t="s">
        <v>3</v>
      </c>
      <c r="D25" s="13" t="s">
        <v>2</v>
      </c>
      <c r="E25" s="6">
        <f t="shared" si="0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s="9" customFormat="1" ht="15.75">
      <c r="B26" s="12">
        <v>44170</v>
      </c>
      <c r="C26" s="14" t="s">
        <v>38</v>
      </c>
      <c r="D26" s="13" t="s">
        <v>1</v>
      </c>
      <c r="E26" s="6">
        <f t="shared" si="0"/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2:17" s="9" customFormat="1" ht="15.75">
      <c r="B27" s="12">
        <v>44541</v>
      </c>
      <c r="C27" s="14" t="s">
        <v>38</v>
      </c>
      <c r="D27" s="13" t="s">
        <v>37</v>
      </c>
      <c r="E27" s="6">
        <f t="shared" si="0"/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2:17" s="9" customFormat="1" ht="15.75">
      <c r="B28" s="12">
        <v>44189</v>
      </c>
      <c r="C28" s="14" t="s">
        <v>38</v>
      </c>
      <c r="D28" s="13" t="s">
        <v>0</v>
      </c>
      <c r="E28" s="6">
        <f t="shared" si="0"/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s="9" customFormat="1" ht="15.75">
      <c r="B29" s="21"/>
      <c r="C29" s="22"/>
      <c r="D29" s="23"/>
      <c r="E29" s="24">
        <f>SUM(E8:E28)</f>
        <v>285500</v>
      </c>
      <c r="F29" s="24">
        <f aca="true" t="shared" si="1" ref="F29:Q29">SUM(F8:F28)</f>
        <v>10000</v>
      </c>
      <c r="G29" s="24">
        <f t="shared" si="1"/>
        <v>20000</v>
      </c>
      <c r="H29" s="24">
        <f t="shared" si="1"/>
        <v>500</v>
      </c>
      <c r="I29" s="24">
        <f t="shared" si="1"/>
        <v>100000</v>
      </c>
      <c r="J29" s="24">
        <f t="shared" si="1"/>
        <v>30000</v>
      </c>
      <c r="K29" s="24">
        <f t="shared" si="1"/>
        <v>25000</v>
      </c>
      <c r="L29" s="24">
        <f t="shared" si="1"/>
        <v>100000</v>
      </c>
      <c r="M29" s="24">
        <f t="shared" si="1"/>
        <v>0</v>
      </c>
      <c r="N29" s="24">
        <f t="shared" si="1"/>
        <v>0</v>
      </c>
      <c r="O29" s="24">
        <f t="shared" si="1"/>
        <v>0</v>
      </c>
      <c r="P29" s="24">
        <f t="shared" si="1"/>
        <v>0</v>
      </c>
      <c r="Q29" s="24">
        <f t="shared" si="1"/>
        <v>0</v>
      </c>
    </row>
    <row r="31" spans="4:17" ht="15.75">
      <c r="D31" s="16" t="s">
        <v>42</v>
      </c>
      <c r="E31" s="25">
        <f aca="true" t="shared" si="2" ref="E31">SUM(F31:Q31)</f>
        <v>650000</v>
      </c>
      <c r="F31" s="20">
        <v>50000</v>
      </c>
      <c r="G31" s="20">
        <v>60000</v>
      </c>
      <c r="H31" s="20">
        <v>70000</v>
      </c>
      <c r="I31" s="20">
        <v>80000</v>
      </c>
      <c r="J31" s="20">
        <v>90000</v>
      </c>
      <c r="K31" s="20">
        <v>100000</v>
      </c>
      <c r="L31" s="20">
        <v>200000</v>
      </c>
      <c r="M31" s="20"/>
      <c r="N31" s="20"/>
      <c r="O31" s="20"/>
      <c r="P31" s="20"/>
      <c r="Q31" s="20"/>
    </row>
    <row r="32" spans="4:17" ht="15.75">
      <c r="D32" s="15" t="s">
        <v>43</v>
      </c>
      <c r="E32" s="17">
        <f>SUM(E8:E28)-E31</f>
        <v>-364500</v>
      </c>
      <c r="F32" s="19">
        <f>SUM(F8:F28)-F31</f>
        <v>-40000</v>
      </c>
      <c r="G32" s="19">
        <f aca="true" t="shared" si="3" ref="G32:Q32">SUM(G8:G28)-G31</f>
        <v>-40000</v>
      </c>
      <c r="H32" s="19">
        <f t="shared" si="3"/>
        <v>-69500</v>
      </c>
      <c r="I32" s="19">
        <f t="shared" si="3"/>
        <v>20000</v>
      </c>
      <c r="J32" s="19">
        <f t="shared" si="3"/>
        <v>-60000</v>
      </c>
      <c r="K32" s="19">
        <f t="shared" si="3"/>
        <v>-75000</v>
      </c>
      <c r="L32" s="19">
        <f t="shared" si="3"/>
        <v>-100000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</row>
    <row r="33" spans="5:17" ht="15.75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</sheetData>
  <mergeCells count="1">
    <mergeCell ref="C2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Syngenta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Lajnis Alejandro ARBA</dc:creator>
  <cp:keywords/>
  <dc:description/>
  <cp:lastModifiedBy>Lajnis Alejandro ARBA</cp:lastModifiedBy>
  <dcterms:created xsi:type="dcterms:W3CDTF">2020-05-23T22:33:30Z</dcterms:created>
  <dcterms:modified xsi:type="dcterms:W3CDTF">2020-05-23T22:53:24Z</dcterms:modified>
  <cp:category/>
  <cp:version/>
  <cp:contentType/>
  <cp:contentStatus/>
</cp:coreProperties>
</file>